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RZEGORZ\STRZELECTWO\SHOOTING 2018\REJESTRACJA\PACKET\"/>
    </mc:Choice>
  </mc:AlternateContent>
  <bookViews>
    <workbookView xWindow="0" yWindow="0" windowWidth="14370" windowHeight="11670"/>
  </bookViews>
  <sheets>
    <sheet name="1_Accreditation" sheetId="1" r:id="rId1"/>
    <sheet name="2_Accommodation Booking Request" sheetId="2" r:id="rId2"/>
    <sheet name="3_Transport Information" sheetId="3" r:id="rId3"/>
    <sheet name="4_Firearms Import" sheetId="5" r:id="rId4"/>
    <sheet name="INVOICE" sheetId="4" r:id="rId5"/>
  </sheets>
  <definedNames>
    <definedName name="_xlnm._FilterDatabase" localSheetId="0" hidden="1">'1_Accreditation'!$A$14:$D$29</definedName>
    <definedName name="_xlnm._FilterDatabase" localSheetId="1" hidden="1">'2_Accommodation Booking Request'!$A$15:$N$35</definedName>
    <definedName name="_xlnm._FilterDatabase" localSheetId="2" hidden="1">'3_Transport Information'!$A$23:$T$53</definedName>
    <definedName name="_xlnm.Print_Area" localSheetId="0">'1_Accreditation'!$A$1:$D$48</definedName>
    <definedName name="_xlnm.Print_Area" localSheetId="1">'2_Accommodation Booking Request'!$A$1:$N$40</definedName>
    <definedName name="_xlnm.Print_Area" localSheetId="2">'3_Transport Information'!$A$1:$T$62</definedName>
    <definedName name="_xlnm.Print_Area" localSheetId="3">'4_Firearms Import'!$A$1:$M$101</definedName>
    <definedName name="_xlnm.Print_Area" localSheetId="4">INVOICE!$A$1:$G$36</definedName>
    <definedName name="_xlnm.Print_Titles" localSheetId="3">'4_Firearms Import'!$14:$15</definedName>
  </definedNames>
  <calcPr calcId="152511"/>
</workbook>
</file>

<file path=xl/calcChain.xml><?xml version="1.0" encoding="utf-8"?>
<calcChain xmlns="http://schemas.openxmlformats.org/spreadsheetml/2006/main">
  <c r="E19" i="3" l="1"/>
  <c r="E18" i="3"/>
  <c r="W22" i="5" l="1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21" i="5"/>
  <c r="V16" i="2" l="1"/>
  <c r="W17" i="2"/>
  <c r="X17" i="2"/>
  <c r="Y17" i="2"/>
  <c r="W18" i="2"/>
  <c r="X18" i="2"/>
  <c r="Y18" i="2"/>
  <c r="W19" i="2"/>
  <c r="X19" i="2"/>
  <c r="Y19" i="2"/>
  <c r="W20" i="2"/>
  <c r="X20" i="2"/>
  <c r="Y20" i="2"/>
  <c r="W21" i="2"/>
  <c r="X21" i="2"/>
  <c r="Y21" i="2"/>
  <c r="W22" i="2"/>
  <c r="X22" i="2"/>
  <c r="Y22" i="2"/>
  <c r="W23" i="2"/>
  <c r="X23" i="2"/>
  <c r="Y23" i="2"/>
  <c r="W24" i="2"/>
  <c r="X24" i="2"/>
  <c r="Y24" i="2"/>
  <c r="W25" i="2"/>
  <c r="X25" i="2"/>
  <c r="Y25" i="2"/>
  <c r="W26" i="2"/>
  <c r="X26" i="2"/>
  <c r="Y26" i="2"/>
  <c r="W27" i="2"/>
  <c r="X27" i="2"/>
  <c r="Y27" i="2"/>
  <c r="W28" i="2"/>
  <c r="X28" i="2"/>
  <c r="Y28" i="2"/>
  <c r="W29" i="2"/>
  <c r="X29" i="2"/>
  <c r="Y29" i="2"/>
  <c r="W30" i="2"/>
  <c r="X30" i="2"/>
  <c r="Y30" i="2"/>
  <c r="W31" i="2"/>
  <c r="X31" i="2"/>
  <c r="Y31" i="2"/>
  <c r="W32" i="2"/>
  <c r="X32" i="2"/>
  <c r="Y32" i="2"/>
  <c r="W33" i="2"/>
  <c r="X33" i="2"/>
  <c r="Y33" i="2"/>
  <c r="W34" i="2"/>
  <c r="X34" i="2"/>
  <c r="Y34" i="2"/>
  <c r="W35" i="2"/>
  <c r="X35" i="2"/>
  <c r="Y35" i="2"/>
  <c r="W36" i="2"/>
  <c r="X36" i="2"/>
  <c r="Y36" i="2"/>
  <c r="W37" i="2"/>
  <c r="X37" i="2"/>
  <c r="Y37" i="2"/>
  <c r="W38" i="2"/>
  <c r="X38" i="2"/>
  <c r="Y38" i="2"/>
  <c r="W39" i="2"/>
  <c r="X39" i="2"/>
  <c r="Y39" i="2"/>
  <c r="W40" i="2"/>
  <c r="X40" i="2"/>
  <c r="Y40" i="2"/>
  <c r="W41" i="2"/>
  <c r="X41" i="2"/>
  <c r="Y41" i="2"/>
  <c r="W42" i="2"/>
  <c r="X42" i="2"/>
  <c r="Y42" i="2"/>
  <c r="W43" i="2"/>
  <c r="X43" i="2"/>
  <c r="Y43" i="2"/>
  <c r="W44" i="2"/>
  <c r="X44" i="2"/>
  <c r="Y44" i="2"/>
  <c r="W45" i="2"/>
  <c r="X45" i="2"/>
  <c r="Y45" i="2"/>
  <c r="Y16" i="2"/>
  <c r="W16" i="2"/>
  <c r="X16" i="2"/>
  <c r="V45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B12" i="5" l="1"/>
  <c r="B11" i="5"/>
  <c r="B12" i="3"/>
  <c r="B11" i="3"/>
  <c r="B12" i="2"/>
  <c r="B11" i="2"/>
  <c r="C58" i="3"/>
  <c r="C24" i="3"/>
  <c r="B24" i="3"/>
  <c r="A24" i="3"/>
  <c r="A25" i="3"/>
  <c r="B9" i="3"/>
  <c r="L20" i="1" l="1"/>
  <c r="C15" i="4" s="1"/>
  <c r="F22" i="4" l="1"/>
  <c r="F23" i="4"/>
  <c r="E22" i="4"/>
  <c r="E23" i="4"/>
  <c r="D22" i="4"/>
  <c r="D23" i="4"/>
  <c r="F18" i="3"/>
  <c r="G22" i="4" s="1"/>
  <c r="F19" i="3"/>
  <c r="G23" i="4" s="1"/>
  <c r="B12" i="4"/>
  <c r="B11" i="4"/>
  <c r="G15" i="4"/>
  <c r="G25" i="4" l="1"/>
  <c r="G18" i="3"/>
  <c r="C26" i="3"/>
  <c r="B26" i="3"/>
  <c r="A26" i="3"/>
  <c r="C25" i="3"/>
  <c r="B25" i="3"/>
  <c r="C27" i="3" l="1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F101" i="5"/>
  <c r="I32" i="1" l="1"/>
  <c r="C56" i="3" s="1"/>
  <c r="B9" i="5" l="1"/>
  <c r="B8" i="5"/>
  <c r="B7" i="5"/>
  <c r="B6" i="5"/>
  <c r="B9" i="4" l="1"/>
  <c r="B8" i="4"/>
  <c r="B7" i="4"/>
  <c r="B6" i="4"/>
  <c r="G1" i="4" s="1"/>
  <c r="C38" i="2"/>
  <c r="E18" i="4" s="1"/>
  <c r="G18" i="4" s="1"/>
  <c r="B39" i="2"/>
  <c r="D19" i="4" s="1"/>
  <c r="C39" i="2"/>
  <c r="E19" i="4" s="1"/>
  <c r="G19" i="4" s="1"/>
  <c r="C62" i="3"/>
  <c r="C61" i="3"/>
  <c r="C60" i="3"/>
  <c r="C59" i="3"/>
  <c r="C57" i="3"/>
  <c r="B8" i="3"/>
  <c r="B7" i="3"/>
  <c r="B6" i="3"/>
  <c r="B9" i="2"/>
  <c r="B8" i="2"/>
  <c r="B7" i="2"/>
  <c r="B6" i="2"/>
  <c r="B38" i="2"/>
  <c r="D18" i="4" s="1"/>
  <c r="B40" i="2" l="1"/>
  <c r="C40" i="2"/>
</calcChain>
</file>

<file path=xl/sharedStrings.xml><?xml version="1.0" encoding="utf-8"?>
<sst xmlns="http://schemas.openxmlformats.org/spreadsheetml/2006/main" count="257" uniqueCount="186">
  <si>
    <t>Twin/Double</t>
  </si>
  <si>
    <t>Single</t>
  </si>
  <si>
    <t>Occupant 1</t>
  </si>
  <si>
    <t>First Name</t>
  </si>
  <si>
    <t>LAST NAME</t>
  </si>
  <si>
    <t>No</t>
  </si>
  <si>
    <t>Yes - Manual</t>
  </si>
  <si>
    <t>Yes - Electric</t>
  </si>
  <si>
    <t>Wheelchair width (cm)</t>
  </si>
  <si>
    <t>Male</t>
  </si>
  <si>
    <t>Female</t>
  </si>
  <si>
    <t>Single rooms</t>
  </si>
  <si>
    <t>Twin/Double rooms</t>
  </si>
  <si>
    <t>Total number of rooms requested</t>
  </si>
  <si>
    <t>Total number of nights</t>
  </si>
  <si>
    <r>
      <rPr>
        <b/>
        <sz val="11"/>
        <color theme="1"/>
        <rFont val="Calibri Light"/>
        <family val="2"/>
      </rPr>
      <t>Occupant 2</t>
    </r>
    <r>
      <rPr>
        <b/>
        <i/>
        <sz val="11"/>
        <color theme="1"/>
        <rFont val="Calibri Light"/>
        <family val="2"/>
      </rPr>
      <t xml:space="preserve"> </t>
    </r>
    <r>
      <rPr>
        <i/>
        <sz val="11"/>
        <color theme="1"/>
        <rFont val="Calibri Light"/>
        <family val="2"/>
      </rPr>
      <t>(if Twin/Double Room selected)</t>
    </r>
  </si>
  <si>
    <t>NPC</t>
  </si>
  <si>
    <t>Email</t>
  </si>
  <si>
    <t>Phone number</t>
  </si>
  <si>
    <t>Contact Person</t>
  </si>
  <si>
    <t>ACCOMMODATION BOOKING REQUEST</t>
  </si>
  <si>
    <t>Form 2</t>
  </si>
  <si>
    <t>Form 1</t>
  </si>
  <si>
    <t>TRANSPORT INFORMATION</t>
  </si>
  <si>
    <t>Form 3</t>
  </si>
  <si>
    <t>Arrival</t>
  </si>
  <si>
    <t>Departure</t>
  </si>
  <si>
    <t>Number of oversize baggage</t>
  </si>
  <si>
    <t>Number of firearms</t>
  </si>
  <si>
    <t>Flight number</t>
  </si>
  <si>
    <t>Comments:</t>
  </si>
  <si>
    <t>NPC Representative</t>
  </si>
  <si>
    <t>AT - Athlete</t>
  </si>
  <si>
    <t>TO - Team Leader</t>
  </si>
  <si>
    <t>TO - Head Coach</t>
  </si>
  <si>
    <t>TO - Coach</t>
  </si>
  <si>
    <t>TO - Team Official</t>
  </si>
  <si>
    <t>TO - Staff</t>
  </si>
  <si>
    <t>TO - Assistant</t>
  </si>
  <si>
    <t>TO - Loader</t>
  </si>
  <si>
    <t>TO - Medical Staff</t>
  </si>
  <si>
    <t>ACCREDITATION LIST</t>
  </si>
  <si>
    <t>Wheelchair user?</t>
  </si>
  <si>
    <t>Number of regular size baggage</t>
  </si>
  <si>
    <t>Accessibility</t>
  </si>
  <si>
    <t>Luggage information</t>
  </si>
  <si>
    <t>Yes</t>
  </si>
  <si>
    <t>INVOICE</t>
  </si>
  <si>
    <t>Total number of persons</t>
  </si>
  <si>
    <t>Number of Wheelchair users</t>
  </si>
  <si>
    <t>Manual</t>
  </si>
  <si>
    <t>Electric</t>
  </si>
  <si>
    <t>Unable to transfer</t>
  </si>
  <si>
    <t>Total Number of regular size baggage</t>
  </si>
  <si>
    <t>Total number of oversize baggage</t>
  </si>
  <si>
    <t>Total number of firearms</t>
  </si>
  <si>
    <t>If yes, able to transfer into a bus seat?</t>
  </si>
  <si>
    <t>Date:</t>
  </si>
  <si>
    <t>NPC Representative Name:</t>
  </si>
  <si>
    <t>NPC Stamp:</t>
  </si>
  <si>
    <t>NPC Representative Signature:</t>
  </si>
  <si>
    <t>Sub-total</t>
  </si>
  <si>
    <t>Basic Entry Fee</t>
  </si>
  <si>
    <t xml:space="preserve">PLEASE NOTE: </t>
  </si>
  <si>
    <t>Invoice No.</t>
  </si>
  <si>
    <t>NPC VERIFICATION</t>
  </si>
  <si>
    <t>Payment information</t>
  </si>
  <si>
    <t>FIREARMS IMPORT</t>
  </si>
  <si>
    <t>Form 4</t>
  </si>
  <si>
    <t>Athlete Information</t>
  </si>
  <si>
    <t>Passport Number</t>
  </si>
  <si>
    <t>Firearms</t>
  </si>
  <si>
    <t>Ammunition</t>
  </si>
  <si>
    <t>Manufacturer</t>
  </si>
  <si>
    <t>Calibre</t>
  </si>
  <si>
    <t>Quantity</t>
  </si>
  <si>
    <t>Model</t>
  </si>
  <si>
    <t>Serial Number</t>
  </si>
  <si>
    <t>.177</t>
  </si>
  <si>
    <t>.22</t>
  </si>
  <si>
    <t>TOTAL NO. OF FIREARMS:</t>
  </si>
  <si>
    <t xml:space="preserve">Phone number </t>
  </si>
  <si>
    <t>Departure Airport</t>
  </si>
  <si>
    <t>Terminal</t>
  </si>
  <si>
    <t>Arrival Airport</t>
  </si>
  <si>
    <t>2) Only enter the Check-in and Check-out dates - the number of nights and days will be automatically calculated for you!</t>
  </si>
  <si>
    <t>Names and roles of all of your delegation is automatically populated from the data you have entered in the Accreditation Form!</t>
  </si>
  <si>
    <t>NOTE:</t>
  </si>
  <si>
    <t>1) Select names from a drop-down listed (populated by names you have entered in the Accreditation Form!</t>
  </si>
  <si>
    <t>NOTES:</t>
  </si>
  <si>
    <r>
      <t xml:space="preserve">SUMMARY </t>
    </r>
    <r>
      <rPr>
        <i/>
        <sz val="11"/>
        <color theme="0"/>
        <rFont val="Calibri Light"/>
        <family val="2"/>
      </rPr>
      <t>(automatically calculated; no need to complete)</t>
    </r>
  </si>
  <si>
    <t>Method (Air/Car)</t>
  </si>
  <si>
    <t>Select athlete names from drop-down list (populated by all names you entered in the Accreditation Form)!</t>
  </si>
  <si>
    <r>
      <t xml:space="preserve">Gender </t>
    </r>
    <r>
      <rPr>
        <i/>
        <sz val="10"/>
        <rFont val="Calibri Light"/>
        <family val="2"/>
      </rPr>
      <t>(select from  drop-down list)</t>
    </r>
  </si>
  <si>
    <r>
      <t xml:space="preserve">Room Type </t>
    </r>
    <r>
      <rPr>
        <i/>
        <sz val="10"/>
        <rFont val="Calibri Light"/>
        <family val="2"/>
      </rPr>
      <t>(select from  drop-down list)</t>
    </r>
  </si>
  <si>
    <r>
      <t xml:space="preserve">Wheelchair user? </t>
    </r>
    <r>
      <rPr>
        <i/>
        <sz val="10"/>
        <rFont val="Calibri Light"/>
        <family val="2"/>
      </rPr>
      <t>(select from  drop-down list)</t>
    </r>
  </si>
  <si>
    <r>
      <t xml:space="preserve">Number of Nights </t>
    </r>
    <r>
      <rPr>
        <i/>
        <sz val="10"/>
        <color rgb="FFFF0000"/>
        <rFont val="Calibri Light"/>
        <family val="2"/>
      </rPr>
      <t>(AUTO-CALCULATED: DO NOT FILL)</t>
    </r>
  </si>
  <si>
    <r>
      <t xml:space="preserve">SUMMARY     </t>
    </r>
    <r>
      <rPr>
        <i/>
        <sz val="10"/>
        <color rgb="FFFF0000"/>
        <rFont val="Calibri Light"/>
        <family val="2"/>
      </rPr>
      <t>(AUTO-CALCULATED: DO NOT FILL)</t>
    </r>
  </si>
  <si>
    <r>
      <t xml:space="preserve">First Name        </t>
    </r>
    <r>
      <rPr>
        <i/>
        <sz val="10"/>
        <color rgb="FFFF0000"/>
        <rFont val="Calibri Light"/>
        <family val="2"/>
      </rPr>
      <t>(AUTO-POPULATED: DO NOT FILL)</t>
    </r>
  </si>
  <si>
    <t xml:space="preserve">Passport copy attached? </t>
  </si>
  <si>
    <r>
      <t xml:space="preserve">This invoice is </t>
    </r>
    <r>
      <rPr>
        <i/>
        <u/>
        <sz val="11"/>
        <color theme="1"/>
        <rFont val="Calibri Light"/>
        <family val="2"/>
      </rPr>
      <t>auto-calculated</t>
    </r>
    <r>
      <rPr>
        <i/>
        <sz val="11"/>
        <color theme="1"/>
        <rFont val="Calibri Light"/>
        <family val="2"/>
      </rPr>
      <t xml:space="preserve"> based on your entry. Please </t>
    </r>
    <r>
      <rPr>
        <i/>
        <u/>
        <sz val="11"/>
        <color theme="1"/>
        <rFont val="Calibri Light"/>
        <family val="2"/>
      </rPr>
      <t xml:space="preserve">only complete the below </t>
    </r>
    <r>
      <rPr>
        <b/>
        <i/>
        <u/>
        <sz val="11"/>
        <color theme="1"/>
        <rFont val="Calibri Light"/>
        <family val="2"/>
      </rPr>
      <t>NPC Verification section</t>
    </r>
    <r>
      <rPr>
        <i/>
        <sz val="11"/>
        <color theme="1"/>
        <rFont val="Calibri Light"/>
        <family val="2"/>
      </rPr>
      <t xml:space="preserve">, and return a signed copy of this invoice to the LOC to confirm your entry. </t>
    </r>
  </si>
  <si>
    <r>
      <t xml:space="preserve">LAST NAME </t>
    </r>
    <r>
      <rPr>
        <i/>
        <sz val="12"/>
        <rFont val="Calibri Light"/>
        <family val="2"/>
      </rPr>
      <t>(select from  drop-down list)</t>
    </r>
  </si>
  <si>
    <r>
      <t xml:space="preserve">First Name </t>
    </r>
    <r>
      <rPr>
        <i/>
        <sz val="12"/>
        <rFont val="Calibri Light"/>
        <family val="2"/>
      </rPr>
      <t>(select from  drop-down list)</t>
    </r>
  </si>
  <si>
    <r>
      <t xml:space="preserve">Date of Birth </t>
    </r>
    <r>
      <rPr>
        <sz val="12"/>
        <rFont val="Calibri Light"/>
        <family val="2"/>
      </rPr>
      <t>(dd/mm/yyyy)</t>
    </r>
  </si>
  <si>
    <t>Number of persons</t>
  </si>
  <si>
    <t>Number of rooms booked</t>
  </si>
  <si>
    <t>Room type</t>
  </si>
  <si>
    <t>All payments must be settled in the LOC office upon arrival at the competition.</t>
  </si>
  <si>
    <t>Team Leader Name</t>
  </si>
  <si>
    <r>
      <t xml:space="preserve">Following the Entry by Number deadline you will receive a </t>
    </r>
    <r>
      <rPr>
        <i/>
        <u/>
        <sz val="11"/>
        <color theme="1"/>
        <rFont val="Calibri Light"/>
        <family val="2"/>
      </rPr>
      <t>separate invoice</t>
    </r>
    <r>
      <rPr>
        <i/>
        <sz val="11"/>
        <color theme="1"/>
        <rFont val="Calibri Light"/>
        <family val="2"/>
      </rPr>
      <t xml:space="preserve"> notifying the Event Entry Fees (Individual &amp; Team), however both invoices can be paid to the LOC together in cash (EUR) upon arrival in Szczecin, Poland. </t>
    </r>
  </si>
  <si>
    <t>Accommodation Fee</t>
  </si>
  <si>
    <t>Total</t>
  </si>
  <si>
    <t>Number of nights booked</t>
  </si>
  <si>
    <t>Cost per night</t>
  </si>
  <si>
    <t>Cost per person</t>
  </si>
  <si>
    <t>TOTAL DUE</t>
  </si>
  <si>
    <t>Fees Dues</t>
  </si>
  <si>
    <t>NPC Contact Person</t>
  </si>
  <si>
    <t>Contact Email</t>
  </si>
  <si>
    <t>NPC Phone number</t>
  </si>
  <si>
    <t>Team Leader Mobile Phone number</t>
  </si>
  <si>
    <t>Airport transfers</t>
  </si>
  <si>
    <t>One-way</t>
  </si>
  <si>
    <t xml:space="preserve">(Szczecin - Berlin- Szczecin) </t>
  </si>
  <si>
    <t>Two-ways</t>
  </si>
  <si>
    <t>(2x Szczecin - Berlin- Szczecin)</t>
  </si>
  <si>
    <t>Do you wish to book airport transfers through the LOC?</t>
  </si>
  <si>
    <t>Transport type</t>
  </si>
  <si>
    <t>Cost per vehicle</t>
  </si>
  <si>
    <t>Two-way</t>
  </si>
  <si>
    <t>Trip type cost</t>
  </si>
  <si>
    <t>Number of vehicles required?</t>
  </si>
  <si>
    <r>
      <t xml:space="preserve">Trip type? </t>
    </r>
    <r>
      <rPr>
        <sz val="11"/>
        <color theme="1"/>
        <rFont val="Calibri Light"/>
        <family val="2"/>
      </rPr>
      <t>(one-way/two-way)</t>
    </r>
  </si>
  <si>
    <t>One-way (arrival)</t>
  </si>
  <si>
    <t>Transport information</t>
  </si>
  <si>
    <r>
      <rPr>
        <b/>
        <u/>
        <sz val="11"/>
        <color theme="1"/>
        <rFont val="Calibri Light"/>
        <family val="2"/>
      </rPr>
      <t>Berlin Airport transfer bookings</t>
    </r>
    <r>
      <rPr>
        <i/>
        <sz val="11"/>
        <color theme="1"/>
        <rFont val="Calibri Light"/>
        <family val="2"/>
      </rPr>
      <t xml:space="preserve"> (if applicable)</t>
    </r>
  </si>
  <si>
    <t xml:space="preserve">Number of vehicles </t>
  </si>
  <si>
    <t>Trip type</t>
  </si>
  <si>
    <r>
      <t xml:space="preserve">Airport Transfer Fees </t>
    </r>
    <r>
      <rPr>
        <sz val="11"/>
        <color theme="1"/>
        <rFont val="Calibri Light"/>
        <family val="2"/>
      </rPr>
      <t>(Berlin Airports)</t>
    </r>
  </si>
  <si>
    <r>
      <t xml:space="preserve"> LOC </t>
    </r>
    <r>
      <rPr>
        <sz val="11"/>
        <color theme="1"/>
        <rFont val="Calibri Light"/>
        <family val="2"/>
        <charset val="238"/>
      </rPr>
      <t xml:space="preserve">on </t>
    </r>
    <r>
      <rPr>
        <b/>
        <u/>
        <sz val="11"/>
        <color theme="1"/>
        <rFont val="Calibri Light"/>
        <family val="2"/>
        <charset val="238"/>
      </rPr>
      <t>BOTH</t>
    </r>
    <r>
      <rPr>
        <b/>
        <sz val="11"/>
        <color theme="1"/>
        <rFont val="Calibri Light"/>
        <family val="2"/>
        <charset val="238"/>
      </rPr>
      <t xml:space="preserve"> </t>
    </r>
    <r>
      <rPr>
        <sz val="11"/>
        <color theme="1"/>
        <rFont val="Calibri Light"/>
        <family val="2"/>
        <charset val="238"/>
      </rPr>
      <t>e-mails:</t>
    </r>
  </si>
  <si>
    <t xml:space="preserve"> shooting.szczecin@gmail.com</t>
  </si>
  <si>
    <t>ipcshooting@paralympic.org</t>
  </si>
  <si>
    <t>start-szczecin@post.pl</t>
  </si>
  <si>
    <t xml:space="preserve"> IPC Shooting:</t>
  </si>
  <si>
    <t>Submission deadline:</t>
  </si>
  <si>
    <r>
      <t xml:space="preserve">Check out date </t>
    </r>
    <r>
      <rPr>
        <sz val="11"/>
        <rFont val="Calibri Light"/>
        <family val="2"/>
      </rPr>
      <t>(YYYY-MM-DD)</t>
    </r>
  </si>
  <si>
    <t>Time               (hh:mm AM/PM)</t>
  </si>
  <si>
    <t xml:space="preserve">EUR 120 per person </t>
  </si>
  <si>
    <r>
      <rPr>
        <b/>
        <sz val="11"/>
        <color theme="1"/>
        <rFont val="Calibri Light"/>
        <family val="2"/>
      </rPr>
      <t xml:space="preserve">Double Room </t>
    </r>
    <r>
      <rPr>
        <sz val="11"/>
        <color theme="1"/>
        <rFont val="Calibri Light"/>
        <family val="2"/>
      </rPr>
      <t>(2 persons per room)</t>
    </r>
  </si>
  <si>
    <r>
      <rPr>
        <b/>
        <sz val="11"/>
        <color theme="1"/>
        <rFont val="Calibri Light"/>
        <family val="2"/>
      </rPr>
      <t xml:space="preserve">Single Room </t>
    </r>
    <r>
      <rPr>
        <sz val="11"/>
        <color theme="1"/>
        <rFont val="Calibri Light"/>
        <family val="2"/>
      </rPr>
      <t>(1 person per room)</t>
    </r>
  </si>
  <si>
    <t>EUR 150.00</t>
  </si>
  <si>
    <r>
      <t>EUR 100 per person</t>
    </r>
    <r>
      <rPr>
        <b/>
        <sz val="11"/>
        <color theme="1"/>
        <rFont val="Calibri Light"/>
        <family val="2"/>
      </rPr>
      <t xml:space="preserve">    (EUR 200 per room)</t>
    </r>
  </si>
  <si>
    <r>
      <t xml:space="preserve"> LOC </t>
    </r>
    <r>
      <rPr>
        <sz val="12"/>
        <color theme="1"/>
        <rFont val="Calibri Light"/>
        <family val="2"/>
        <charset val="238"/>
      </rPr>
      <t xml:space="preserve">on </t>
    </r>
    <r>
      <rPr>
        <b/>
        <u/>
        <sz val="12"/>
        <color theme="1"/>
        <rFont val="Calibri Light"/>
        <family val="2"/>
        <charset val="238"/>
      </rPr>
      <t>BOTH</t>
    </r>
    <r>
      <rPr>
        <b/>
        <sz val="12"/>
        <color theme="1"/>
        <rFont val="Calibri Light"/>
        <family val="2"/>
        <charset val="238"/>
      </rPr>
      <t xml:space="preserve"> </t>
    </r>
    <r>
      <rPr>
        <sz val="12"/>
        <color theme="1"/>
        <rFont val="Calibri Light"/>
        <family val="2"/>
        <charset val="238"/>
      </rPr>
      <t>e-mails:</t>
    </r>
  </si>
  <si>
    <t>shooting.szczecin@gmail.com</t>
  </si>
  <si>
    <t>Goleniów (Szczecin)</t>
  </si>
  <si>
    <t>Schoenefeld (Berlin)</t>
  </si>
  <si>
    <t>Tegel (Berlin)</t>
  </si>
  <si>
    <r>
      <t xml:space="preserve">LAST NAME
</t>
    </r>
    <r>
      <rPr>
        <i/>
        <sz val="10"/>
        <color rgb="FFFF0000"/>
        <rFont val="Calibri Light"/>
        <family val="2"/>
      </rPr>
      <t>(AUTO-POPULATED: DO NOT FILL)</t>
    </r>
  </si>
  <si>
    <r>
      <t xml:space="preserve">Role title
</t>
    </r>
    <r>
      <rPr>
        <i/>
        <sz val="10"/>
        <color rgb="FFFF0000"/>
        <rFont val="Calibri Light"/>
        <family val="2"/>
      </rPr>
      <t>(AUTO-POPULATED: DO NOT FILL)</t>
    </r>
  </si>
  <si>
    <t>8-people van</t>
  </si>
  <si>
    <t>50-people bus</t>
  </si>
  <si>
    <t>Total No. of Firearms</t>
  </si>
  <si>
    <t>PLEASE, REMEMBER TO MARK WILLINGNESS FOR AIRPORT TRANSFER IF NEEDED</t>
  </si>
  <si>
    <t>EUR 200 (one-way) / EUR 350 (two-way)</t>
  </si>
  <si>
    <t>EUR 600 (one-way) / EUR 1100 (two-way)</t>
  </si>
  <si>
    <t>NO - WE WILL HAVE OUR OWN TRANSPORT</t>
  </si>
  <si>
    <r>
      <rPr>
        <b/>
        <sz val="11"/>
        <color theme="0"/>
        <rFont val="Calibri Light"/>
        <family val="2"/>
      </rPr>
      <t>YES</t>
    </r>
    <r>
      <rPr>
        <sz val="11"/>
        <color theme="0"/>
        <rFont val="Calibri Light"/>
        <family val="2"/>
      </rPr>
      <t xml:space="preserve"> - BERLIN AIRPORT (additional charges apply - please submit request in next table)</t>
    </r>
  </si>
  <si>
    <r>
      <rPr>
        <b/>
        <sz val="11"/>
        <color theme="0"/>
        <rFont val="Calibri Light"/>
        <family val="2"/>
      </rPr>
      <t>YES</t>
    </r>
    <r>
      <rPr>
        <sz val="11"/>
        <color theme="0"/>
        <rFont val="Calibri Light"/>
        <family val="2"/>
      </rPr>
      <t xml:space="preserve"> - GOLENIÓW AIRPORT (included in the Basic Entry Fee)</t>
    </r>
  </si>
  <si>
    <r>
      <rPr>
        <b/>
        <sz val="11"/>
        <color theme="1"/>
        <rFont val="Calibri Light"/>
        <family val="2"/>
      </rPr>
      <t>8-people van</t>
    </r>
    <r>
      <rPr>
        <sz val="11"/>
        <color theme="1"/>
        <rFont val="Calibri Light"/>
        <family val="2"/>
      </rPr>
      <t xml:space="preserve">  </t>
    </r>
  </si>
  <si>
    <r>
      <t xml:space="preserve">Role Title 
</t>
    </r>
    <r>
      <rPr>
        <i/>
        <sz val="10"/>
        <rFont val="Calibri Light"/>
        <family val="2"/>
      </rPr>
      <t>(select from drop-down list)</t>
    </r>
  </si>
  <si>
    <r>
      <t xml:space="preserve">Gender 
</t>
    </r>
    <r>
      <rPr>
        <i/>
        <sz val="10"/>
        <rFont val="Calibri Light"/>
        <family val="2"/>
      </rPr>
      <t>(select from  drop-down list)</t>
    </r>
  </si>
  <si>
    <r>
      <t xml:space="preserve">Check in date 
</t>
    </r>
    <r>
      <rPr>
        <sz val="11"/>
        <rFont val="Calibri Light"/>
        <family val="2"/>
      </rPr>
      <t>(YYYY-MM-DD)</t>
    </r>
  </si>
  <si>
    <r>
      <t xml:space="preserve">LAST NAME 
</t>
    </r>
    <r>
      <rPr>
        <i/>
        <sz val="10"/>
        <rFont val="Calibri Light"/>
        <family val="2"/>
      </rPr>
      <t>(select from  drop-down list)</t>
    </r>
  </si>
  <si>
    <r>
      <t xml:space="preserve">First Name 
</t>
    </r>
    <r>
      <rPr>
        <i/>
        <sz val="10"/>
        <rFont val="Calibri Light"/>
        <family val="2"/>
      </rPr>
      <t>(select from  drop-down list)</t>
    </r>
  </si>
  <si>
    <t>Date
(YYYY-MM-DD)</t>
  </si>
  <si>
    <t xml:space="preserve">World Shooting Para Sport: </t>
  </si>
  <si>
    <t>Szczecin 2018 World Shooting Para Sport Grand Prix, POL</t>
  </si>
  <si>
    <t>28 February 2018</t>
  </si>
  <si>
    <t>8 - 15 April 2018</t>
  </si>
  <si>
    <r>
      <t xml:space="preserve">You must submit your </t>
    </r>
    <r>
      <rPr>
        <b/>
        <sz val="11"/>
        <color theme="1"/>
        <rFont val="Calibri Light"/>
        <family val="2"/>
      </rPr>
      <t>Final Entry Booking Form</t>
    </r>
    <r>
      <rPr>
        <sz val="11"/>
        <color theme="1"/>
        <rFont val="Calibri Light"/>
        <family val="2"/>
      </rPr>
      <t xml:space="preserve"> by the final entry deadline </t>
    </r>
    <r>
      <rPr>
        <b/>
        <sz val="11"/>
        <color rgb="FFFF0000"/>
        <rFont val="Calibri Light"/>
        <family val="2"/>
        <charset val="238"/>
      </rPr>
      <t>28 February 2018</t>
    </r>
    <r>
      <rPr>
        <sz val="11"/>
        <color theme="1"/>
        <rFont val="Calibri Light"/>
        <family val="2"/>
      </rPr>
      <t xml:space="preserve"> to the</t>
    </r>
  </si>
  <si>
    <r>
      <rPr>
        <sz val="16"/>
        <color theme="0"/>
        <rFont val="Calibri Light"/>
        <family val="2"/>
      </rPr>
      <t xml:space="preserve">Submission deadline: </t>
    </r>
    <r>
      <rPr>
        <b/>
        <sz val="16"/>
        <color theme="0"/>
        <rFont val="Calibri Light"/>
        <family val="2"/>
        <charset val="238"/>
      </rPr>
      <t>28 February 2018</t>
    </r>
  </si>
  <si>
    <r>
      <t xml:space="preserve">You must submit your </t>
    </r>
    <r>
      <rPr>
        <b/>
        <sz val="11"/>
        <color theme="1"/>
        <rFont val="Calibri Light"/>
        <family val="2"/>
      </rPr>
      <t>Final Entry Booking Form</t>
    </r>
    <r>
      <rPr>
        <sz val="11"/>
        <color theme="1"/>
        <rFont val="Calibri Light"/>
        <family val="2"/>
      </rPr>
      <t xml:space="preserve"> by the final entry deadline </t>
    </r>
    <r>
      <rPr>
        <b/>
        <sz val="11"/>
        <color rgb="FFFF0000"/>
        <rFont val="Calibri Light"/>
        <family val="2"/>
        <charset val="238"/>
      </rPr>
      <t xml:space="preserve">28 February 2018 </t>
    </r>
    <r>
      <rPr>
        <sz val="11"/>
        <color theme="1"/>
        <rFont val="Calibri Light"/>
        <family val="2"/>
      </rPr>
      <t>to the</t>
    </r>
  </si>
  <si>
    <r>
      <t xml:space="preserve">You must submit your </t>
    </r>
    <r>
      <rPr>
        <b/>
        <sz val="12"/>
        <color theme="1"/>
        <rFont val="Calibri Light"/>
        <family val="2"/>
      </rPr>
      <t>Final Entry Booking Form</t>
    </r>
    <r>
      <rPr>
        <sz val="12"/>
        <color theme="1"/>
        <rFont val="Calibri Light"/>
        <family val="2"/>
      </rPr>
      <t xml:space="preserve"> by the final entry deadline</t>
    </r>
    <r>
      <rPr>
        <b/>
        <sz val="12"/>
        <color theme="1"/>
        <rFont val="Calibri Light"/>
        <family val="2"/>
        <charset val="238"/>
      </rPr>
      <t xml:space="preserve"> </t>
    </r>
    <r>
      <rPr>
        <b/>
        <sz val="12"/>
        <color rgb="FFFF0000"/>
        <rFont val="Calibri Light"/>
        <family val="2"/>
        <charset val="238"/>
      </rPr>
      <t>28 February 2018</t>
    </r>
    <r>
      <rPr>
        <sz val="12"/>
        <color theme="1"/>
        <rFont val="Calibri Light"/>
        <family val="2"/>
      </rPr>
      <t xml:space="preserve"> to the</t>
    </r>
  </si>
  <si>
    <r>
      <t xml:space="preserve">You must submit your </t>
    </r>
    <r>
      <rPr>
        <b/>
        <sz val="11"/>
        <color theme="1"/>
        <rFont val="Calibri Light"/>
        <family val="2"/>
      </rPr>
      <t>Final Entry Booking Form</t>
    </r>
    <r>
      <rPr>
        <sz val="11"/>
        <color theme="1"/>
        <rFont val="Calibri Light"/>
        <family val="2"/>
      </rPr>
      <t xml:space="preserve"> by the final entry deadline</t>
    </r>
    <r>
      <rPr>
        <b/>
        <sz val="11"/>
        <color rgb="FFFF0000"/>
        <rFont val="Calibri Light"/>
        <family val="2"/>
        <charset val="238"/>
      </rPr>
      <t xml:space="preserve"> 28 February 2018</t>
    </r>
    <r>
      <rPr>
        <sz val="11"/>
        <color theme="1"/>
        <rFont val="Calibri Light"/>
        <family val="2"/>
      </rPr>
      <t xml:space="preserve"> to the</t>
    </r>
  </si>
  <si>
    <t xml:space="preserve">GP - POL18 - </t>
  </si>
  <si>
    <r>
      <rPr>
        <sz val="16"/>
        <color theme="0"/>
        <rFont val="Calibri Light"/>
        <family val="2"/>
      </rPr>
      <t xml:space="preserve">Payment deadline: </t>
    </r>
    <r>
      <rPr>
        <b/>
        <sz val="16"/>
        <color theme="0"/>
        <rFont val="Calibri Light"/>
        <family val="2"/>
      </rPr>
      <t>09 - 11 April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</si>
</sst>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;\-0;;@"/>
    <numFmt numFmtId="165" formatCode="dd/mm/yy;@"/>
    <numFmt numFmtId="166" formatCode="_-[$€-2]\ * #,##0.00_-;\-[$€-2]\ * #,##0.00_-;_-[$€-2]\ * &quot;-&quot;??_-;_-@_-"/>
    <numFmt numFmtId="167" formatCode="[$EUR]\ #,##0.00"/>
    <numFmt numFmtId="168" formatCode="hh:mm\ AM/PM"/>
    <numFmt numFmtId="169" formatCode="yyyy\-mm\-dd;@"/>
    <numFmt numFmtId="170" formatCode="dd/mm/yyyy;@"/>
    <numFmt numFmtId="171" formatCode="_-[$EUR]\ * #,##0.00_-;\-[$EUR]\ * #,##0.00_-;_-[$EUR]\ * &quot;-&quot;??_-;_-@_-"/>
  </numFmts>
  <fonts count="57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name val="Calibri Light"/>
      <family val="2"/>
    </font>
    <font>
      <sz val="11"/>
      <name val="Calibri Light"/>
      <family val="2"/>
    </font>
    <font>
      <b/>
      <i/>
      <sz val="11"/>
      <color theme="1"/>
      <name val="Calibri Light"/>
      <family val="2"/>
    </font>
    <font>
      <i/>
      <sz val="11"/>
      <color theme="1"/>
      <name val="Calibri Light"/>
      <family val="2"/>
    </font>
    <font>
      <sz val="11"/>
      <color theme="0"/>
      <name val="Calibri Light"/>
      <family val="2"/>
    </font>
    <font>
      <b/>
      <sz val="11"/>
      <color theme="0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20"/>
      <name val="Calibri Light"/>
      <family val="2"/>
    </font>
    <font>
      <b/>
      <sz val="16"/>
      <color theme="0"/>
      <name val="Calibri Light"/>
      <family val="2"/>
    </font>
    <font>
      <sz val="16"/>
      <color theme="0"/>
      <name val="Calibri Light"/>
      <family val="2"/>
    </font>
    <font>
      <b/>
      <sz val="22"/>
      <color theme="0"/>
      <name val="Calibri Light"/>
      <family val="2"/>
    </font>
    <font>
      <b/>
      <sz val="11"/>
      <color rgb="FFFF0000"/>
      <name val="Calibri Light"/>
      <family val="2"/>
    </font>
    <font>
      <b/>
      <sz val="11"/>
      <color indexed="9"/>
      <name val="Calibri Light"/>
      <family val="2"/>
    </font>
    <font>
      <b/>
      <sz val="16"/>
      <name val="Calibri Light"/>
      <family val="2"/>
    </font>
    <font>
      <b/>
      <sz val="14"/>
      <name val="Calibri Light"/>
      <family val="2"/>
    </font>
    <font>
      <i/>
      <u/>
      <sz val="11"/>
      <color theme="1"/>
      <name val="Calibri Light"/>
      <family val="2"/>
    </font>
    <font>
      <u/>
      <sz val="11"/>
      <color theme="10"/>
      <name val="Calibri"/>
      <family val="2"/>
      <scheme val="minor"/>
    </font>
    <font>
      <i/>
      <sz val="11"/>
      <color theme="0"/>
      <name val="Calibri Light"/>
      <family val="2"/>
    </font>
    <font>
      <b/>
      <u/>
      <sz val="11"/>
      <color theme="1"/>
      <name val="Calibri Light"/>
      <family val="2"/>
    </font>
    <font>
      <b/>
      <i/>
      <u/>
      <sz val="11"/>
      <color theme="1"/>
      <name val="Calibri Light"/>
      <family val="2"/>
    </font>
    <font>
      <i/>
      <sz val="10"/>
      <name val="Calibri Light"/>
      <family val="2"/>
    </font>
    <font>
      <i/>
      <sz val="10"/>
      <color rgb="FFFF0000"/>
      <name val="Calibri Light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i/>
      <sz val="12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4"/>
      <color theme="0"/>
      <name val="Calibri Light"/>
      <family val="2"/>
    </font>
    <font>
      <b/>
      <sz val="18"/>
      <color theme="0"/>
      <name val="Calibri Light"/>
      <family val="2"/>
    </font>
    <font>
      <sz val="12"/>
      <color theme="1"/>
      <name val="Trade Gothic Next LT Pro"/>
      <family val="2"/>
    </font>
    <font>
      <b/>
      <sz val="12"/>
      <color theme="0"/>
      <name val="Trade Gothic Next LT Pro"/>
      <family val="2"/>
    </font>
    <font>
      <i/>
      <sz val="11"/>
      <color theme="0"/>
      <name val="Trade Gothic Next LT Pro"/>
      <family val="2"/>
    </font>
    <font>
      <sz val="12"/>
      <color theme="0"/>
      <name val="Trade Gothic Next LT Pro"/>
      <family val="2"/>
    </font>
    <font>
      <b/>
      <sz val="14"/>
      <color theme="0"/>
      <name val="Trade Gothic Next LT Pro"/>
      <family val="2"/>
    </font>
    <font>
      <u/>
      <sz val="11"/>
      <color theme="1"/>
      <name val="Calibri Light"/>
      <family val="2"/>
    </font>
    <font>
      <b/>
      <u/>
      <sz val="11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sz val="11"/>
      <color theme="1"/>
      <name val="Calibri Light"/>
      <family val="2"/>
      <charset val="238"/>
    </font>
    <font>
      <b/>
      <sz val="11"/>
      <name val="Calibri Light"/>
      <family val="2"/>
      <charset val="238"/>
    </font>
    <font>
      <sz val="14"/>
      <name val="Calibri Light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 Light"/>
      <family val="2"/>
      <charset val="238"/>
    </font>
    <font>
      <sz val="12"/>
      <color theme="1"/>
      <name val="Calibri Light"/>
      <family val="2"/>
      <charset val="238"/>
    </font>
    <font>
      <b/>
      <u/>
      <sz val="12"/>
      <color theme="1"/>
      <name val="Calibri Light"/>
      <family val="2"/>
      <charset val="238"/>
    </font>
    <font>
      <b/>
      <sz val="12"/>
      <name val="Calibri Light"/>
      <family val="2"/>
      <charset val="238"/>
    </font>
    <font>
      <b/>
      <sz val="16"/>
      <color theme="0"/>
      <name val="Calibri Light"/>
      <family val="2"/>
      <charset val="238"/>
    </font>
    <font>
      <b/>
      <sz val="11"/>
      <color rgb="FFFF0000"/>
      <name val="Calibri Light"/>
      <family val="2"/>
      <charset val="238"/>
    </font>
    <font>
      <b/>
      <sz val="12"/>
      <color rgb="FFFF0000"/>
      <name val="Calibri Light"/>
      <family val="2"/>
      <charset val="238"/>
    </font>
    <font>
      <sz val="11"/>
      <color theme="0" tint="-0.499984740745262"/>
      <name val="Calibri Light"/>
      <family val="2"/>
    </font>
    <font>
      <b/>
      <sz val="14"/>
      <color rgb="FFFF0000"/>
      <name val="Calibri Light"/>
      <family val="2"/>
      <charset val="238"/>
    </font>
    <font>
      <sz val="11"/>
      <color rgb="FFFF0000"/>
      <name val="Calibri Light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theme="0" tint="-0.499984740745262"/>
        <bgColor indexed="31"/>
      </patternFill>
    </fill>
    <fill>
      <patternFill patternType="solid">
        <fgColor indexed="61"/>
        <bgColor indexed="25"/>
      </patternFill>
    </fill>
    <fill>
      <patternFill patternType="solid">
        <fgColor rgb="FFFFC000"/>
        <bgColor indexed="6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5" tint="0.79998168889431442"/>
        <bgColor indexed="31"/>
      </patternFill>
    </fill>
    <fill>
      <patternFill patternType="solid">
        <fgColor theme="5" tint="-0.249977111117893"/>
        <bgColor indexed="31"/>
      </patternFill>
    </fill>
    <fill>
      <patternFill patternType="solid">
        <fgColor theme="5" tint="0.399975585192419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494">
    <xf numFmtId="0" fontId="0" fillId="0" borderId="0" xfId="0"/>
    <xf numFmtId="0" fontId="3" fillId="16" borderId="19" xfId="0" applyFont="1" applyFill="1" applyBorder="1" applyAlignment="1" applyProtection="1">
      <alignment horizontal="left" vertical="center"/>
    </xf>
    <xf numFmtId="49" fontId="4" fillId="16" borderId="16" xfId="0" applyNumberFormat="1" applyFont="1" applyFill="1" applyBorder="1" applyAlignment="1" applyProtection="1">
      <alignment horizontal="left" vertical="center"/>
    </xf>
    <xf numFmtId="0" fontId="3" fillId="15" borderId="19" xfId="0" applyFont="1" applyFill="1" applyBorder="1" applyAlignment="1" applyProtection="1">
      <alignment horizontal="left" vertical="center"/>
    </xf>
    <xf numFmtId="0" fontId="4" fillId="15" borderId="13" xfId="0" applyFont="1" applyFill="1" applyBorder="1" applyAlignment="1" applyProtection="1">
      <alignment horizontal="left" vertical="center"/>
    </xf>
    <xf numFmtId="49" fontId="4" fillId="15" borderId="16" xfId="0" applyNumberFormat="1" applyFont="1" applyFill="1" applyBorder="1" applyAlignment="1" applyProtection="1">
      <alignment horizontal="left" vertical="center"/>
    </xf>
    <xf numFmtId="0" fontId="14" fillId="23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protection hidden="1"/>
    </xf>
    <xf numFmtId="0" fontId="1" fillId="0" borderId="0" xfId="0" applyFont="1" applyAlignment="1" applyProtection="1">
      <protection hidden="1"/>
    </xf>
    <xf numFmtId="0" fontId="12" fillId="20" borderId="0" xfId="0" applyFont="1" applyFill="1" applyAlignment="1" applyProtection="1">
      <alignment vertical="center"/>
      <protection hidden="1"/>
    </xf>
    <xf numFmtId="49" fontId="12" fillId="20" borderId="0" xfId="0" applyNumberFormat="1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3" fillId="15" borderId="17" xfId="0" applyFont="1" applyFill="1" applyBorder="1" applyAlignment="1" applyProtection="1">
      <alignment vertical="center"/>
      <protection hidden="1"/>
    </xf>
    <xf numFmtId="0" fontId="3" fillId="16" borderId="19" xfId="0" applyFont="1" applyFill="1" applyBorder="1" applyAlignment="1" applyProtection="1">
      <alignment horizontal="left" vertical="center"/>
      <protection hidden="1"/>
    </xf>
    <xf numFmtId="0" fontId="3" fillId="15" borderId="12" xfId="0" applyFont="1" applyFill="1" applyBorder="1" applyAlignment="1" applyProtection="1">
      <alignment vertical="center" wrapText="1"/>
      <protection hidden="1"/>
    </xf>
    <xf numFmtId="0" fontId="3" fillId="15" borderId="12" xfId="0" applyFont="1" applyFill="1" applyBorder="1" applyAlignment="1" applyProtection="1">
      <alignment vertical="center"/>
      <protection hidden="1"/>
    </xf>
    <xf numFmtId="0" fontId="3" fillId="15" borderId="14" xfId="0" applyFont="1" applyFill="1" applyBorder="1" applyAlignment="1" applyProtection="1">
      <alignment vertical="center" wrapText="1"/>
      <protection hidden="1"/>
    </xf>
    <xf numFmtId="49" fontId="4" fillId="16" borderId="16" xfId="0" applyNumberFormat="1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protection hidden="1"/>
    </xf>
    <xf numFmtId="49" fontId="4" fillId="16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7" xfId="0" applyFont="1" applyFill="1" applyBorder="1" applyAlignment="1" applyProtection="1">
      <alignment vertical="center"/>
      <protection hidden="1"/>
    </xf>
    <xf numFmtId="0" fontId="3" fillId="35" borderId="14" xfId="0" applyFont="1" applyFill="1" applyBorder="1" applyAlignment="1" applyProtection="1">
      <alignment vertical="center" wrapText="1"/>
      <protection hidden="1"/>
    </xf>
    <xf numFmtId="0" fontId="3" fillId="9" borderId="1" xfId="0" applyFont="1" applyFill="1" applyBorder="1" applyAlignment="1" applyProtection="1">
      <alignment horizontal="left" vertical="center"/>
      <protection hidden="1"/>
    </xf>
    <xf numFmtId="0" fontId="3" fillId="9" borderId="1" xfId="0" applyFont="1" applyFill="1" applyBorder="1" applyAlignment="1" applyProtection="1">
      <alignment horizontal="left" vertical="center" wrapText="1"/>
      <protection hidden="1"/>
    </xf>
    <xf numFmtId="0" fontId="7" fillId="2" borderId="0" xfId="0" applyFont="1" applyFill="1" applyAlignment="1" applyProtection="1">
      <protection hidden="1"/>
    </xf>
    <xf numFmtId="0" fontId="3" fillId="16" borderId="19" xfId="0" applyFont="1" applyFill="1" applyBorder="1" applyAlignment="1" applyProtection="1">
      <alignment horizontal="left" vertical="center"/>
      <protection locked="0"/>
    </xf>
    <xf numFmtId="0" fontId="4" fillId="16" borderId="13" xfId="0" applyFont="1" applyFill="1" applyBorder="1" applyAlignment="1" applyProtection="1">
      <alignment horizontal="left" vertical="center"/>
      <protection locked="0"/>
    </xf>
    <xf numFmtId="0" fontId="20" fillId="2" borderId="13" xfId="1" applyFill="1" applyBorder="1" applyAlignment="1" applyProtection="1">
      <alignment horizontal="left" vertical="center" wrapText="1"/>
      <protection locked="0"/>
    </xf>
    <xf numFmtId="49" fontId="4" fillId="16" borderId="16" xfId="0" applyNumberFormat="1" applyFont="1" applyFill="1" applyBorder="1" applyAlignment="1" applyProtection="1">
      <alignment horizontal="left" vertical="center"/>
      <protection locked="0"/>
    </xf>
    <xf numFmtId="49" fontId="0" fillId="2" borderId="4" xfId="0" applyNumberForma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49" fontId="0" fillId="2" borderId="5" xfId="0" applyNumberForma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49" fontId="0" fillId="2" borderId="5" xfId="0" applyNumberFormat="1" applyFont="1" applyFill="1" applyBorder="1" applyAlignment="1" applyProtection="1">
      <alignment horizontal="left" vertical="center"/>
      <protection locked="0"/>
    </xf>
    <xf numFmtId="49" fontId="0" fillId="2" borderId="4" xfId="0" applyNumberFormat="1" applyFont="1" applyFill="1" applyBorder="1" applyAlignment="1" applyProtection="1">
      <alignment horizontal="left" vertical="center"/>
      <protection locked="0"/>
    </xf>
    <xf numFmtId="0" fontId="20" fillId="2" borderId="26" xfId="1" applyFill="1" applyBorder="1" applyAlignment="1" applyProtection="1">
      <alignment horizontal="center" vertical="center" wrapText="1"/>
      <protection locked="0"/>
    </xf>
    <xf numFmtId="0" fontId="20" fillId="2" borderId="6" xfId="1" applyFill="1" applyBorder="1" applyAlignment="1" applyProtection="1">
      <alignment horizontal="center" vertical="center" wrapText="1"/>
      <protection locked="0"/>
    </xf>
    <xf numFmtId="0" fontId="13" fillId="20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0" fontId="9" fillId="2" borderId="0" xfId="0" applyFont="1" applyFill="1" applyAlignment="1" applyProtection="1">
      <alignment vertical="center" wrapText="1"/>
      <protection hidden="1"/>
    </xf>
    <xf numFmtId="0" fontId="10" fillId="2" borderId="0" xfId="0" applyFont="1" applyFill="1" applyAlignment="1" applyProtection="1">
      <alignment vertical="center" wrapText="1"/>
      <protection hidden="1"/>
    </xf>
    <xf numFmtId="0" fontId="3" fillId="30" borderId="17" xfId="0" applyFont="1" applyFill="1" applyBorder="1" applyAlignment="1" applyProtection="1">
      <alignment vertical="center"/>
      <protection hidden="1"/>
    </xf>
    <xf numFmtId="0" fontId="23" fillId="2" borderId="39" xfId="0" applyFont="1" applyFill="1" applyBorder="1" applyAlignment="1" applyProtection="1">
      <alignment horizontal="center" wrapText="1"/>
      <protection hidden="1"/>
    </xf>
    <xf numFmtId="0" fontId="1" fillId="2" borderId="41" xfId="0" applyFont="1" applyFill="1" applyBorder="1" applyAlignment="1" applyProtection="1">
      <alignment wrapText="1"/>
      <protection hidden="1"/>
    </xf>
    <xf numFmtId="0" fontId="3" fillId="30" borderId="12" xfId="0" applyFont="1" applyFill="1" applyBorder="1" applyAlignment="1" applyProtection="1">
      <alignment vertical="center" wrapText="1"/>
      <protection hidden="1"/>
    </xf>
    <xf numFmtId="0" fontId="6" fillId="2" borderId="42" xfId="0" applyFont="1" applyFill="1" applyBorder="1" applyAlignment="1" applyProtection="1">
      <alignment wrapText="1"/>
      <protection hidden="1"/>
    </xf>
    <xf numFmtId="0" fontId="6" fillId="2" borderId="43" xfId="0" applyFont="1" applyFill="1" applyBorder="1" applyAlignment="1" applyProtection="1">
      <alignment vertical="center"/>
      <protection hidden="1"/>
    </xf>
    <xf numFmtId="0" fontId="1" fillId="2" borderId="44" xfId="0" applyFont="1" applyFill="1" applyBorder="1" applyAlignment="1" applyProtection="1">
      <protection hidden="1"/>
    </xf>
    <xf numFmtId="0" fontId="3" fillId="30" borderId="12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left" vertical="center" wrapText="1"/>
      <protection hidden="1"/>
    </xf>
    <xf numFmtId="0" fontId="3" fillId="30" borderId="14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wrapText="1"/>
      <protection hidden="1"/>
    </xf>
    <xf numFmtId="0" fontId="3" fillId="14" borderId="20" xfId="0" applyFont="1" applyFill="1" applyBorder="1" applyAlignment="1" applyProtection="1">
      <alignment horizontal="left" vertical="center" wrapText="1"/>
      <protection hidden="1"/>
    </xf>
    <xf numFmtId="0" fontId="3" fillId="7" borderId="17" xfId="0" applyFont="1" applyFill="1" applyBorder="1" applyAlignment="1" applyProtection="1">
      <alignment horizontal="left" vertical="center" wrapText="1"/>
      <protection hidden="1"/>
    </xf>
    <xf numFmtId="0" fontId="3" fillId="7" borderId="18" xfId="0" applyFont="1" applyFill="1" applyBorder="1" applyAlignment="1" applyProtection="1">
      <alignment horizontal="left" vertical="center" wrapText="1"/>
      <protection hidden="1"/>
    </xf>
    <xf numFmtId="0" fontId="3" fillId="7" borderId="19" xfId="0" applyFont="1" applyFill="1" applyBorder="1" applyAlignment="1" applyProtection="1">
      <alignment horizontal="left" vertical="center" wrapText="1"/>
      <protection hidden="1"/>
    </xf>
    <xf numFmtId="0" fontId="3" fillId="11" borderId="17" xfId="0" applyFont="1" applyFill="1" applyBorder="1" applyAlignment="1" applyProtection="1">
      <alignment horizontal="left" vertical="center" wrapText="1"/>
      <protection hidden="1"/>
    </xf>
    <xf numFmtId="0" fontId="3" fillId="11" borderId="18" xfId="0" applyFont="1" applyFill="1" applyBorder="1" applyAlignment="1" applyProtection="1">
      <alignment horizontal="left" vertical="center" wrapText="1"/>
      <protection hidden="1"/>
    </xf>
    <xf numFmtId="0" fontId="3" fillId="4" borderId="19" xfId="0" applyFont="1" applyFill="1" applyBorder="1" applyAlignment="1" applyProtection="1">
      <alignment horizontal="left" vertical="center" wrapText="1"/>
      <protection hidden="1"/>
    </xf>
    <xf numFmtId="0" fontId="4" fillId="10" borderId="13" xfId="0" applyFont="1" applyFill="1" applyBorder="1" applyAlignment="1" applyProtection="1">
      <alignment horizontal="center" vertical="center" wrapText="1"/>
      <protection hidden="1"/>
    </xf>
    <xf numFmtId="0" fontId="4" fillId="10" borderId="16" xfId="0" applyFont="1" applyFill="1" applyBorder="1" applyAlignment="1" applyProtection="1">
      <alignment horizontal="center" vertical="center" wrapText="1"/>
      <protection hidden="1"/>
    </xf>
    <xf numFmtId="0" fontId="8" fillId="5" borderId="9" xfId="0" applyFont="1" applyFill="1" applyBorder="1" applyAlignment="1" applyProtection="1">
      <alignment horizontal="left" vertical="center" wrapText="1"/>
      <protection hidden="1"/>
    </xf>
    <xf numFmtId="0" fontId="2" fillId="11" borderId="17" xfId="0" applyFont="1" applyFill="1" applyBorder="1" applyAlignment="1" applyProtection="1">
      <alignment horizontal="center" vertical="center" wrapText="1"/>
      <protection hidden="1"/>
    </xf>
    <xf numFmtId="0" fontId="2" fillId="4" borderId="19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right" vertical="top" wrapText="1"/>
      <protection hidden="1"/>
    </xf>
    <xf numFmtId="0" fontId="2" fillId="3" borderId="9" xfId="0" applyFont="1" applyFill="1" applyBorder="1" applyAlignment="1" applyProtection="1">
      <alignment horizontal="left" vertical="center" wrapText="1"/>
      <protection hidden="1"/>
    </xf>
    <xf numFmtId="0" fontId="1" fillId="10" borderId="12" xfId="0" applyFont="1" applyFill="1" applyBorder="1" applyAlignment="1" applyProtection="1">
      <alignment horizontal="center" vertical="center" wrapText="1"/>
      <protection hidden="1"/>
    </xf>
    <xf numFmtId="0" fontId="1" fillId="10" borderId="13" xfId="0" applyFont="1" applyFill="1" applyBorder="1" applyAlignment="1" applyProtection="1">
      <alignment horizontal="center" vertical="center" wrapText="1"/>
      <protection hidden="1"/>
    </xf>
    <xf numFmtId="0" fontId="2" fillId="8" borderId="9" xfId="0" applyFont="1" applyFill="1" applyBorder="1" applyAlignment="1" applyProtection="1">
      <alignment horizontal="left" vertical="center" wrapText="1"/>
      <protection hidden="1"/>
    </xf>
    <xf numFmtId="0" fontId="1" fillId="10" borderId="29" xfId="0" applyFont="1" applyFill="1" applyBorder="1" applyAlignment="1" applyProtection="1">
      <alignment horizontal="center" vertical="center" wrapText="1"/>
      <protection hidden="1"/>
    </xf>
    <xf numFmtId="0" fontId="1" fillId="10" borderId="30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vertical="top" wrapText="1"/>
      <protection hidden="1"/>
    </xf>
    <xf numFmtId="0" fontId="2" fillId="10" borderId="7" xfId="0" applyFont="1" applyFill="1" applyBorder="1" applyAlignment="1" applyProtection="1">
      <alignment horizontal="center" vertical="center" wrapText="1"/>
      <protection hidden="1"/>
    </xf>
    <xf numFmtId="0" fontId="2" fillId="10" borderId="8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1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2" borderId="14" xfId="0" applyFont="1" applyFill="1" applyBorder="1" applyAlignment="1" applyProtection="1">
      <alignment horizontal="left" vertical="center" wrapText="1"/>
      <protection locked="0"/>
    </xf>
    <xf numFmtId="0" fontId="4" fillId="2" borderId="15" xfId="0" applyFont="1" applyFill="1" applyBorder="1" applyAlignment="1" applyProtection="1">
      <alignment horizontal="left" vertical="center" wrapText="1"/>
      <protection locked="0"/>
    </xf>
    <xf numFmtId="1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10" borderId="13" xfId="1" applyFill="1" applyBorder="1" applyAlignment="1" applyProtection="1">
      <alignment horizontal="left" vertical="center" wrapText="1"/>
      <protection locked="0"/>
    </xf>
    <xf numFmtId="0" fontId="1" fillId="0" borderId="0" xfId="0" applyFont="1" applyProtection="1">
      <protection hidden="1"/>
    </xf>
    <xf numFmtId="0" fontId="1" fillId="2" borderId="0" xfId="0" applyFont="1" applyFill="1" applyProtection="1">
      <protection hidden="1"/>
    </xf>
    <xf numFmtId="0" fontId="3" fillId="15" borderId="19" xfId="0" applyFont="1" applyFill="1" applyBorder="1" applyAlignment="1" applyProtection="1">
      <protection hidden="1"/>
    </xf>
    <xf numFmtId="0" fontId="3" fillId="16" borderId="0" xfId="0" applyFont="1" applyFill="1" applyBorder="1" applyAlignment="1" applyProtection="1">
      <protection hidden="1"/>
    </xf>
    <xf numFmtId="0" fontId="22" fillId="2" borderId="45" xfId="0" applyFont="1" applyFill="1" applyBorder="1" applyAlignment="1" applyProtection="1">
      <alignment horizontal="right" vertical="center" wrapText="1"/>
      <protection hidden="1"/>
    </xf>
    <xf numFmtId="0" fontId="4" fillId="15" borderId="13" xfId="0" applyFont="1" applyFill="1" applyBorder="1" applyAlignment="1" applyProtection="1">
      <protection hidden="1"/>
    </xf>
    <xf numFmtId="0" fontId="4" fillId="16" borderId="0" xfId="0" applyFont="1" applyFill="1" applyBorder="1" applyAlignment="1" applyProtection="1"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wrapText="1"/>
      <protection hidden="1"/>
    </xf>
    <xf numFmtId="49" fontId="1" fillId="10" borderId="16" xfId="0" applyNumberFormat="1" applyFont="1" applyFill="1" applyBorder="1" applyAlignment="1" applyProtection="1">
      <alignment wrapText="1"/>
      <protection hidden="1"/>
    </xf>
    <xf numFmtId="0" fontId="36" fillId="2" borderId="0" xfId="0" applyFont="1" applyFill="1" applyBorder="1" applyAlignment="1" applyProtection="1">
      <alignment horizontal="justify" vertical="center" wrapText="1"/>
      <protection hidden="1"/>
    </xf>
    <xf numFmtId="0" fontId="4" fillId="16" borderId="0" xfId="0" applyFont="1" applyFill="1" applyBorder="1" applyAlignment="1" applyProtection="1">
      <alignment horizontal="left" vertical="center"/>
      <protection hidden="1"/>
    </xf>
    <xf numFmtId="0" fontId="37" fillId="2" borderId="0" xfId="0" applyFont="1" applyFill="1" applyBorder="1" applyAlignment="1" applyProtection="1">
      <alignment horizontal="justify" vertical="center" wrapText="1"/>
      <protection hidden="1"/>
    </xf>
    <xf numFmtId="167" fontId="38" fillId="2" borderId="0" xfId="0" applyNumberFormat="1" applyFont="1" applyFill="1" applyBorder="1" applyAlignment="1" applyProtection="1">
      <alignment horizontal="justify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167" fontId="1" fillId="0" borderId="1" xfId="0" applyNumberFormat="1" applyFont="1" applyBorder="1" applyAlignment="1" applyProtection="1">
      <alignment vertical="center"/>
      <protection hidden="1"/>
    </xf>
    <xf numFmtId="167" fontId="2" fillId="0" borderId="1" xfId="0" applyNumberFormat="1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 wrapText="1"/>
      <protection hidden="1"/>
    </xf>
    <xf numFmtId="0" fontId="1" fillId="0" borderId="14" xfId="0" applyFont="1" applyBorder="1" applyAlignment="1" applyProtection="1">
      <alignment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167" fontId="1" fillId="0" borderId="15" xfId="0" applyNumberFormat="1" applyFont="1" applyBorder="1" applyAlignment="1" applyProtection="1">
      <alignment vertical="center"/>
      <protection hidden="1"/>
    </xf>
    <xf numFmtId="167" fontId="2" fillId="0" borderId="15" xfId="0" applyNumberFormat="1" applyFont="1" applyBorder="1" applyAlignment="1" applyProtection="1">
      <alignment vertical="center"/>
      <protection hidden="1"/>
    </xf>
    <xf numFmtId="0" fontId="35" fillId="2" borderId="0" xfId="0" applyFont="1" applyFill="1" applyBorder="1" applyAlignment="1" applyProtection="1">
      <alignment vertical="center" wrapText="1"/>
      <protection hidden="1"/>
    </xf>
    <xf numFmtId="0" fontId="3" fillId="9" borderId="17" xfId="0" applyFont="1" applyFill="1" applyBorder="1" applyAlignment="1" applyProtection="1">
      <alignment horizontal="left" vertical="center" wrapText="1"/>
      <protection hidden="1"/>
    </xf>
    <xf numFmtId="0" fontId="3" fillId="9" borderId="18" xfId="0" applyFont="1" applyFill="1" applyBorder="1" applyAlignment="1" applyProtection="1">
      <alignment horizontal="left" vertical="center" wrapText="1"/>
      <protection hidden="1"/>
    </xf>
    <xf numFmtId="0" fontId="3" fillId="9" borderId="19" xfId="0" applyFont="1" applyFill="1" applyBorder="1" applyAlignment="1" applyProtection="1">
      <alignment horizontal="left" vertical="center" wrapText="1"/>
      <protection hidden="1"/>
    </xf>
    <xf numFmtId="0" fontId="1" fillId="10" borderId="25" xfId="0" applyFont="1" applyFill="1" applyBorder="1" applyAlignment="1" applyProtection="1">
      <alignment horizontal="left" vertical="center" wrapText="1"/>
      <protection hidden="1"/>
    </xf>
    <xf numFmtId="0" fontId="6" fillId="10" borderId="30" xfId="0" applyFont="1" applyFill="1" applyBorder="1" applyAlignment="1" applyProtection="1">
      <alignment horizontal="left" vertical="center" wrapText="1"/>
      <protection hidden="1"/>
    </xf>
    <xf numFmtId="0" fontId="1" fillId="24" borderId="29" xfId="0" applyFont="1" applyFill="1" applyBorder="1" applyAlignment="1" applyProtection="1">
      <alignment horizontal="left" vertical="center" wrapText="1"/>
      <protection hidden="1"/>
    </xf>
    <xf numFmtId="0" fontId="1" fillId="24" borderId="2" xfId="0" applyFont="1" applyFill="1" applyBorder="1" applyAlignment="1" applyProtection="1">
      <alignment horizontal="left" vertical="center" wrapText="1"/>
      <protection hidden="1"/>
    </xf>
    <xf numFmtId="0" fontId="1" fillId="24" borderId="23" xfId="0" applyFont="1" applyFill="1" applyBorder="1" applyAlignment="1" applyProtection="1">
      <alignment horizontal="left" vertical="center" wrapText="1"/>
      <protection hidden="1"/>
    </xf>
    <xf numFmtId="0" fontId="1" fillId="8" borderId="12" xfId="0" applyFont="1" applyFill="1" applyBorder="1" applyAlignment="1" applyProtection="1">
      <alignment horizontal="left" vertical="center" wrapText="1"/>
      <protection hidden="1"/>
    </xf>
    <xf numFmtId="0" fontId="1" fillId="8" borderId="1" xfId="0" applyFont="1" applyFill="1" applyBorder="1" applyAlignment="1" applyProtection="1">
      <alignment horizontal="left" vertical="center" wrapText="1"/>
      <protection hidden="1"/>
    </xf>
    <xf numFmtId="0" fontId="1" fillId="8" borderId="10" xfId="0" applyFont="1" applyFill="1" applyBorder="1" applyAlignment="1" applyProtection="1">
      <alignment horizontal="left" vertical="center" wrapText="1"/>
      <protection hidden="1"/>
    </xf>
    <xf numFmtId="0" fontId="1" fillId="4" borderId="12" xfId="0" applyFont="1" applyFill="1" applyBorder="1" applyAlignment="1" applyProtection="1">
      <alignment horizontal="left" vertical="center" wrapText="1"/>
      <protection hidden="1"/>
    </xf>
    <xf numFmtId="0" fontId="1" fillId="4" borderId="1" xfId="0" applyFont="1" applyFill="1" applyBorder="1" applyAlignment="1" applyProtection="1">
      <alignment horizontal="left" vertical="center" wrapText="1"/>
      <protection hidden="1"/>
    </xf>
    <xf numFmtId="0" fontId="1" fillId="4" borderId="13" xfId="0" applyFont="1" applyFill="1" applyBorder="1" applyAlignment="1" applyProtection="1">
      <alignment horizontal="left" vertical="center" wrapText="1"/>
      <protection hidden="1"/>
    </xf>
    <xf numFmtId="49" fontId="1" fillId="10" borderId="12" xfId="0" applyNumberFormat="1" applyFont="1" applyFill="1" applyBorder="1" applyAlignment="1" applyProtection="1">
      <alignment horizontal="left" vertical="center"/>
      <protection hidden="1"/>
    </xf>
    <xf numFmtId="0" fontId="1" fillId="10" borderId="1" xfId="0" applyFont="1" applyFill="1" applyBorder="1" applyAlignment="1" applyProtection="1">
      <alignment horizontal="left" vertical="center"/>
      <protection hidden="1"/>
    </xf>
    <xf numFmtId="0" fontId="1" fillId="10" borderId="13" xfId="0" applyFont="1" applyFill="1" applyBorder="1" applyAlignment="1" applyProtection="1">
      <alignment horizontal="left" vertical="center"/>
      <protection hidden="1"/>
    </xf>
    <xf numFmtId="49" fontId="1" fillId="10" borderId="14" xfId="0" applyNumberFormat="1" applyFont="1" applyFill="1" applyBorder="1" applyAlignment="1" applyProtection="1">
      <alignment horizontal="left" vertical="center"/>
      <protection hidden="1"/>
    </xf>
    <xf numFmtId="0" fontId="1" fillId="10" borderId="15" xfId="0" applyFont="1" applyFill="1" applyBorder="1" applyAlignment="1" applyProtection="1">
      <alignment horizontal="left" vertical="center"/>
      <protection hidden="1"/>
    </xf>
    <xf numFmtId="0" fontId="1" fillId="10" borderId="16" xfId="0" applyFont="1" applyFill="1" applyBorder="1" applyAlignment="1" applyProtection="1">
      <alignment horizontal="left" vertical="center"/>
      <protection hidden="1"/>
    </xf>
    <xf numFmtId="0" fontId="2" fillId="10" borderId="1" xfId="0" applyFont="1" applyFill="1" applyBorder="1" applyAlignment="1" applyProtection="1">
      <alignment horizontal="center" vertical="center" wrapText="1"/>
      <protection hidden="1"/>
    </xf>
    <xf numFmtId="0" fontId="1" fillId="25" borderId="1" xfId="0" applyFont="1" applyFill="1" applyBorder="1" applyAlignment="1" applyProtection="1">
      <alignment horizontal="left" vertical="center" wrapText="1"/>
      <protection hidden="1"/>
    </xf>
    <xf numFmtId="0" fontId="1" fillId="10" borderId="1" xfId="0" applyFont="1" applyFill="1" applyBorder="1" applyAlignment="1" applyProtection="1">
      <alignment horizontal="center" vertical="center" wrapText="1"/>
      <protection hidden="1"/>
    </xf>
    <xf numFmtId="0" fontId="1" fillId="25" borderId="1" xfId="0" applyFont="1" applyFill="1" applyBorder="1" applyAlignment="1" applyProtection="1">
      <alignment horizontal="left" vertical="center"/>
      <protection hidden="1"/>
    </xf>
    <xf numFmtId="0" fontId="20" fillId="10" borderId="13" xfId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164" fontId="1" fillId="0" borderId="11" xfId="0" applyNumberFormat="1" applyFont="1" applyBorder="1" applyAlignment="1" applyProtection="1">
      <alignment horizontal="left" vertical="center"/>
      <protection locked="0"/>
    </xf>
    <xf numFmtId="164" fontId="1" fillId="0" borderId="13" xfId="0" applyNumberFormat="1" applyFont="1" applyBorder="1" applyAlignment="1" applyProtection="1">
      <alignment horizontal="left" vertical="center"/>
      <protection locked="0"/>
    </xf>
    <xf numFmtId="164" fontId="1" fillId="0" borderId="12" xfId="0" applyNumberFormat="1" applyFont="1" applyBorder="1" applyAlignment="1" applyProtection="1">
      <alignment horizontal="left" vertical="center"/>
      <protection locked="0"/>
    </xf>
    <xf numFmtId="164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14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165" fontId="1" fillId="0" borderId="1" xfId="0" applyNumberFormat="1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 applyProtection="1">
      <alignment horizontal="left" vertical="center"/>
      <protection locked="0"/>
    </xf>
    <xf numFmtId="49" fontId="4" fillId="2" borderId="10" xfId="0" applyNumberFormat="1" applyFont="1" applyFill="1" applyBorder="1" applyAlignment="1" applyProtection="1">
      <alignment horizontal="left" vertical="center"/>
      <protection locked="0"/>
    </xf>
    <xf numFmtId="14" fontId="3" fillId="2" borderId="12" xfId="0" applyNumberFormat="1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49" fontId="4" fillId="2" borderId="13" xfId="0" applyNumberFormat="1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14" fontId="3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11" xfId="0" applyFont="1" applyFill="1" applyBorder="1" applyAlignment="1" applyProtection="1">
      <alignment horizontal="left" vertical="center"/>
      <protection locked="0"/>
    </xf>
    <xf numFmtId="0" fontId="15" fillId="2" borderId="13" xfId="0" applyFont="1" applyFill="1" applyBorder="1" applyAlignment="1" applyProtection="1">
      <alignment horizontal="left" vertical="center"/>
      <protection locked="0"/>
    </xf>
    <xf numFmtId="0" fontId="15" fillId="2" borderId="12" xfId="0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 applyProtection="1">
      <alignment horizontal="left" vertical="center"/>
      <protection locked="0"/>
    </xf>
    <xf numFmtId="49" fontId="15" fillId="2" borderId="1" xfId="0" applyNumberFormat="1" applyFont="1" applyFill="1" applyBorder="1" applyAlignment="1" applyProtection="1">
      <alignment horizontal="left" vertical="center"/>
      <protection locked="0"/>
    </xf>
    <xf numFmtId="49" fontId="15" fillId="2" borderId="10" xfId="0" applyNumberFormat="1" applyFont="1" applyFill="1" applyBorder="1" applyAlignment="1" applyProtection="1">
      <alignment horizontal="left" vertical="center"/>
      <protection locked="0"/>
    </xf>
    <xf numFmtId="14" fontId="15" fillId="2" borderId="12" xfId="0" applyNumberFormat="1" applyFont="1" applyFill="1" applyBorder="1" applyAlignment="1" applyProtection="1">
      <alignment horizontal="left" vertical="center"/>
      <protection locked="0"/>
    </xf>
    <xf numFmtId="49" fontId="15" fillId="2" borderId="13" xfId="0" applyNumberFormat="1" applyFont="1" applyFill="1" applyBorder="1" applyAlignment="1" applyProtection="1">
      <alignment horizontal="left" vertical="center"/>
      <protection locked="0"/>
    </xf>
    <xf numFmtId="14" fontId="4" fillId="2" borderId="12" xfId="0" applyNumberFormat="1" applyFont="1" applyFill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14" fontId="1" fillId="0" borderId="14" xfId="0" applyNumberFormat="1" applyFont="1" applyBorder="1" applyAlignment="1" applyProtection="1">
      <alignment horizontal="left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49" fontId="1" fillId="0" borderId="28" xfId="0" applyNumberFormat="1" applyFont="1" applyBorder="1" applyAlignment="1" applyProtection="1">
      <alignment horizontal="lef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0" fontId="27" fillId="30" borderId="1" xfId="0" applyFont="1" applyFill="1" applyBorder="1" applyAlignment="1" applyProtection="1">
      <alignment horizontal="left" vertical="center"/>
      <protection hidden="1"/>
    </xf>
    <xf numFmtId="0" fontId="27" fillId="15" borderId="1" xfId="0" applyFont="1" applyFill="1" applyBorder="1" applyAlignment="1" applyProtection="1">
      <alignment horizontal="left" vertical="center"/>
      <protection hidden="1"/>
    </xf>
    <xf numFmtId="0" fontId="1" fillId="2" borderId="43" xfId="0" applyFont="1" applyFill="1" applyBorder="1" applyAlignment="1" applyProtection="1">
      <alignment wrapText="1"/>
      <protection hidden="1"/>
    </xf>
    <xf numFmtId="0" fontId="27" fillId="30" borderId="1" xfId="0" applyFont="1" applyFill="1" applyBorder="1" applyAlignment="1" applyProtection="1">
      <alignment horizontal="left" vertical="center" wrapText="1"/>
      <protection hidden="1"/>
    </xf>
    <xf numFmtId="0" fontId="29" fillId="15" borderId="1" xfId="0" applyFont="1" applyFill="1" applyBorder="1" applyAlignment="1" applyProtection="1">
      <alignment horizontal="left" vertical="center"/>
      <protection hidden="1"/>
    </xf>
    <xf numFmtId="0" fontId="31" fillId="2" borderId="45" xfId="0" applyFont="1" applyFill="1" applyBorder="1" applyAlignment="1" applyProtection="1">
      <alignment horizontal="center" vertical="center" wrapText="1"/>
      <protection hidden="1"/>
    </xf>
    <xf numFmtId="0" fontId="1" fillId="2" borderId="56" xfId="0" applyFont="1" applyFill="1" applyBorder="1" applyAlignment="1" applyProtection="1">
      <alignment wrapText="1"/>
      <protection hidden="1"/>
    </xf>
    <xf numFmtId="0" fontId="20" fillId="10" borderId="1" xfId="1" applyFill="1" applyBorder="1" applyAlignment="1" applyProtection="1">
      <alignment horizontal="left" vertical="center" wrapText="1"/>
      <protection hidden="1"/>
    </xf>
    <xf numFmtId="0" fontId="1" fillId="2" borderId="40" xfId="0" applyFont="1" applyFill="1" applyBorder="1" applyAlignment="1" applyProtection="1">
      <alignment wrapText="1"/>
      <protection hidden="1"/>
    </xf>
    <xf numFmtId="49" fontId="29" fillId="15" borderId="1" xfId="0" applyNumberFormat="1" applyFont="1" applyFill="1" applyBorder="1" applyAlignment="1" applyProtection="1">
      <alignment horizontal="left" vertical="center"/>
      <protection hidden="1"/>
    </xf>
    <xf numFmtId="0" fontId="3" fillId="35" borderId="1" xfId="0" applyFont="1" applyFill="1" applyBorder="1" applyAlignment="1" applyProtection="1">
      <alignment vertical="center"/>
      <protection hidden="1"/>
    </xf>
    <xf numFmtId="0" fontId="3" fillId="16" borderId="1" xfId="0" applyFont="1" applyFill="1" applyBorder="1" applyAlignment="1" applyProtection="1">
      <alignment horizontal="left" vertical="center"/>
      <protection hidden="1"/>
    </xf>
    <xf numFmtId="0" fontId="3" fillId="35" borderId="1" xfId="0" applyFont="1" applyFill="1" applyBorder="1" applyAlignment="1" applyProtection="1">
      <alignment vertical="center" wrapText="1"/>
      <protection hidden="1"/>
    </xf>
    <xf numFmtId="49" fontId="7" fillId="2" borderId="0" xfId="0" applyNumberFormat="1" applyFont="1" applyFill="1" applyProtection="1">
      <protection hidden="1"/>
    </xf>
    <xf numFmtId="0" fontId="7" fillId="2" borderId="0" xfId="0" applyFont="1" applyFill="1" applyProtection="1">
      <protection hidden="1"/>
    </xf>
    <xf numFmtId="49" fontId="27" fillId="11" borderId="14" xfId="0" applyNumberFormat="1" applyFont="1" applyFill="1" applyBorder="1" applyAlignment="1" applyProtection="1">
      <alignment wrapText="1"/>
      <protection hidden="1"/>
    </xf>
    <xf numFmtId="49" fontId="27" fillId="11" borderId="15" xfId="0" applyNumberFormat="1" applyFont="1" applyFill="1" applyBorder="1" applyAlignment="1" applyProtection="1">
      <alignment wrapText="1"/>
      <protection hidden="1"/>
    </xf>
    <xf numFmtId="49" fontId="27" fillId="11" borderId="16" xfId="0" applyNumberFormat="1" applyFont="1" applyFill="1" applyBorder="1" applyAlignment="1" applyProtection="1">
      <alignment wrapText="1"/>
      <protection hidden="1"/>
    </xf>
    <xf numFmtId="49" fontId="27" fillId="11" borderId="25" xfId="0" applyNumberFormat="1" applyFont="1" applyFill="1" applyBorder="1" applyAlignment="1" applyProtection="1">
      <alignment wrapText="1"/>
      <protection hidden="1"/>
    </xf>
    <xf numFmtId="49" fontId="27" fillId="11" borderId="2" xfId="0" applyNumberFormat="1" applyFont="1" applyFill="1" applyBorder="1" applyAlignment="1" applyProtection="1">
      <alignment wrapText="1"/>
      <protection hidden="1"/>
    </xf>
    <xf numFmtId="49" fontId="27" fillId="11" borderId="30" xfId="0" applyNumberFormat="1" applyFont="1" applyFill="1" applyBorder="1" applyAlignment="1" applyProtection="1">
      <alignment wrapText="1"/>
      <protection hidden="1"/>
    </xf>
    <xf numFmtId="49" fontId="8" fillId="2" borderId="0" xfId="0" applyNumberFormat="1" applyFont="1" applyFill="1" applyBorder="1" applyAlignment="1" applyProtection="1">
      <alignment wrapText="1"/>
      <protection hidden="1"/>
    </xf>
    <xf numFmtId="0" fontId="32" fillId="14" borderId="7" xfId="0" applyFont="1" applyFill="1" applyBorder="1" applyAlignment="1" applyProtection="1">
      <alignment horizontal="left" wrapText="1"/>
      <protection hidden="1"/>
    </xf>
    <xf numFmtId="49" fontId="32" fillId="10" borderId="8" xfId="0" applyNumberFormat="1" applyFont="1" applyFill="1" applyBorder="1" applyAlignment="1" applyProtection="1">
      <alignment horizontal="center" vertical="center"/>
      <protection hidden="1"/>
    </xf>
    <xf numFmtId="49" fontId="4" fillId="0" borderId="18" xfId="0" applyNumberFormat="1" applyFont="1" applyBorder="1" applyAlignment="1" applyProtection="1">
      <alignment wrapText="1"/>
      <protection locked="0"/>
    </xf>
    <xf numFmtId="49" fontId="4" fillId="0" borderId="19" xfId="0" applyNumberFormat="1" applyFont="1" applyBorder="1" applyAlignment="1" applyProtection="1">
      <alignment wrapText="1"/>
      <protection locked="0"/>
    </xf>
    <xf numFmtId="49" fontId="4" fillId="0" borderId="34" xfId="0" applyNumberFormat="1" applyFont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wrapText="1"/>
      <protection locked="0"/>
    </xf>
    <xf numFmtId="49" fontId="4" fillId="0" borderId="13" xfId="0" applyNumberFormat="1" applyFont="1" applyBorder="1" applyAlignment="1" applyProtection="1">
      <alignment wrapText="1"/>
      <protection locked="0"/>
    </xf>
    <xf numFmtId="49" fontId="4" fillId="0" borderId="11" xfId="0" applyNumberFormat="1" applyFont="1" applyBorder="1" applyAlignment="1" applyProtection="1">
      <alignment wrapText="1"/>
      <protection locked="0"/>
    </xf>
    <xf numFmtId="49" fontId="4" fillId="0" borderId="15" xfId="0" applyNumberFormat="1" applyFont="1" applyBorder="1" applyAlignment="1" applyProtection="1">
      <alignment wrapText="1"/>
      <protection locked="0"/>
    </xf>
    <xf numFmtId="49" fontId="4" fillId="0" borderId="16" xfId="0" applyNumberFormat="1" applyFont="1" applyBorder="1" applyAlignment="1" applyProtection="1">
      <alignment wrapText="1"/>
      <protection locked="0"/>
    </xf>
    <xf numFmtId="49" fontId="4" fillId="0" borderId="35" xfId="0" applyNumberFormat="1" applyFont="1" applyBorder="1" applyAlignment="1" applyProtection="1">
      <alignment wrapText="1"/>
      <protection locked="0"/>
    </xf>
    <xf numFmtId="49" fontId="29" fillId="0" borderId="18" xfId="0" applyNumberFormat="1" applyFont="1" applyBorder="1" applyAlignment="1" applyProtection="1">
      <alignment wrapText="1"/>
      <protection locked="0"/>
    </xf>
    <xf numFmtId="49" fontId="29" fillId="0" borderId="19" xfId="0" applyNumberFormat="1" applyFont="1" applyBorder="1" applyAlignment="1" applyProtection="1">
      <alignment wrapText="1"/>
      <protection locked="0"/>
    </xf>
    <xf numFmtId="49" fontId="29" fillId="0" borderId="34" xfId="0" applyNumberFormat="1" applyFont="1" applyBorder="1" applyAlignment="1" applyProtection="1">
      <alignment wrapText="1"/>
      <protection locked="0"/>
    </xf>
    <xf numFmtId="49" fontId="29" fillId="0" borderId="1" xfId="0" applyNumberFormat="1" applyFont="1" applyBorder="1" applyAlignment="1" applyProtection="1">
      <alignment wrapText="1"/>
      <protection locked="0"/>
    </xf>
    <xf numFmtId="49" fontId="29" fillId="0" borderId="13" xfId="0" applyNumberFormat="1" applyFont="1" applyBorder="1" applyAlignment="1" applyProtection="1">
      <alignment wrapText="1"/>
      <protection locked="0"/>
    </xf>
    <xf numFmtId="49" fontId="29" fillId="0" borderId="11" xfId="0" applyNumberFormat="1" applyFont="1" applyBorder="1" applyAlignment="1" applyProtection="1">
      <alignment wrapText="1"/>
      <protection locked="0"/>
    </xf>
    <xf numFmtId="49" fontId="29" fillId="0" borderId="15" xfId="0" applyNumberFormat="1" applyFont="1" applyBorder="1" applyAlignment="1" applyProtection="1">
      <alignment wrapText="1"/>
      <protection locked="0"/>
    </xf>
    <xf numFmtId="49" fontId="29" fillId="0" borderId="16" xfId="0" applyNumberFormat="1" applyFont="1" applyBorder="1" applyAlignment="1" applyProtection="1">
      <alignment wrapText="1"/>
      <protection locked="0"/>
    </xf>
    <xf numFmtId="49" fontId="29" fillId="0" borderId="35" xfId="0" applyNumberFormat="1" applyFont="1" applyBorder="1" applyAlignment="1" applyProtection="1">
      <alignment wrapText="1"/>
      <protection locked="0"/>
    </xf>
    <xf numFmtId="0" fontId="14" fillId="5" borderId="23" xfId="0" applyFont="1" applyFill="1" applyBorder="1" applyAlignment="1" applyProtection="1">
      <alignment vertical="center"/>
      <protection hidden="1"/>
    </xf>
    <xf numFmtId="0" fontId="14" fillId="5" borderId="24" xfId="0" applyFont="1" applyFill="1" applyBorder="1" applyAlignment="1" applyProtection="1">
      <alignment vertical="center"/>
      <protection hidden="1"/>
    </xf>
    <xf numFmtId="0" fontId="18" fillId="17" borderId="23" xfId="0" applyFont="1" applyFill="1" applyBorder="1" applyAlignment="1" applyProtection="1">
      <alignment vertical="center"/>
      <protection hidden="1"/>
    </xf>
    <xf numFmtId="0" fontId="17" fillId="2" borderId="25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3" fillId="30" borderId="1" xfId="0" applyFont="1" applyFill="1" applyBorder="1" applyAlignment="1" applyProtection="1">
      <alignment vertical="center"/>
      <protection hidden="1"/>
    </xf>
    <xf numFmtId="0" fontId="3" fillId="15" borderId="1" xfId="0" applyFont="1" applyFill="1" applyBorder="1" applyAlignment="1" applyProtection="1">
      <alignment horizontal="left" vertical="center"/>
      <protection hidden="1"/>
    </xf>
    <xf numFmtId="0" fontId="3" fillId="30" borderId="1" xfId="0" applyFont="1" applyFill="1" applyBorder="1" applyAlignment="1" applyProtection="1">
      <alignment vertical="center" wrapText="1"/>
      <protection hidden="1"/>
    </xf>
    <xf numFmtId="0" fontId="4" fillId="15" borderId="1" xfId="0" applyFont="1" applyFill="1" applyBorder="1" applyAlignment="1" applyProtection="1">
      <alignment horizontal="left" vertical="center"/>
      <protection hidden="1"/>
    </xf>
    <xf numFmtId="49" fontId="4" fillId="15" borderId="1" xfId="0" applyNumberFormat="1" applyFont="1" applyFill="1" applyBorder="1" applyAlignment="1" applyProtection="1">
      <alignment horizontal="left" vertical="center"/>
      <protection hidden="1"/>
    </xf>
    <xf numFmtId="0" fontId="4" fillId="16" borderId="1" xfId="0" applyFont="1" applyFill="1" applyBorder="1" applyAlignment="1" applyProtection="1">
      <alignment horizontal="left" vertical="center"/>
      <protection hidden="1"/>
    </xf>
    <xf numFmtId="0" fontId="2" fillId="19" borderId="19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protection hidden="1"/>
    </xf>
    <xf numFmtId="0" fontId="1" fillId="2" borderId="62" xfId="0" applyFont="1" applyFill="1" applyBorder="1" applyAlignment="1" applyProtection="1">
      <protection hidden="1"/>
    </xf>
    <xf numFmtId="0" fontId="2" fillId="21" borderId="2" xfId="0" applyFont="1" applyFill="1" applyBorder="1" applyAlignment="1" applyProtection="1">
      <alignment horizontal="center" vertical="center" wrapText="1"/>
      <protection hidden="1"/>
    </xf>
    <xf numFmtId="0" fontId="3" fillId="21" borderId="2" xfId="0" applyFont="1" applyFill="1" applyBorder="1" applyAlignment="1" applyProtection="1">
      <alignment horizontal="center" vertical="center" wrapText="1"/>
      <protection hidden="1"/>
    </xf>
    <xf numFmtId="0" fontId="2" fillId="21" borderId="30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166" fontId="1" fillId="2" borderId="62" xfId="0" applyNumberFormat="1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vertical="center" wrapText="1"/>
      <protection hidden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left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166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62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left" vertical="center" wrapText="1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3" fillId="10" borderId="1" xfId="0" applyFont="1" applyFill="1" applyBorder="1" applyAlignment="1" applyProtection="1">
      <alignment vertical="center" wrapText="1"/>
      <protection hidden="1"/>
    </xf>
    <xf numFmtId="168" fontId="1" fillId="0" borderId="1" xfId="0" applyNumberFormat="1" applyFont="1" applyBorder="1" applyAlignment="1" applyProtection="1">
      <alignment horizontal="left" vertical="center"/>
      <protection locked="0"/>
    </xf>
    <xf numFmtId="168" fontId="1" fillId="0" borderId="15" xfId="0" applyNumberFormat="1" applyFont="1" applyBorder="1" applyAlignment="1" applyProtection="1">
      <alignment horizontal="left" vertical="center"/>
      <protection locked="0"/>
    </xf>
    <xf numFmtId="168" fontId="3" fillId="2" borderId="1" xfId="0" applyNumberFormat="1" applyFont="1" applyFill="1" applyBorder="1" applyAlignment="1" applyProtection="1">
      <alignment horizontal="left" vertical="center"/>
      <protection locked="0"/>
    </xf>
    <xf numFmtId="168" fontId="3" fillId="2" borderId="1" xfId="0" applyNumberFormat="1" applyFont="1" applyFill="1" applyBorder="1" applyAlignment="1" applyProtection="1">
      <alignment horizontal="left" vertical="center" wrapText="1"/>
      <protection locked="0"/>
    </xf>
    <xf numFmtId="168" fontId="15" fillId="2" borderId="1" xfId="0" applyNumberFormat="1" applyFont="1" applyFill="1" applyBorder="1" applyAlignment="1" applyProtection="1">
      <alignment horizontal="left" vertical="center"/>
      <protection locked="0"/>
    </xf>
    <xf numFmtId="168" fontId="4" fillId="2" borderId="1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wrapText="1"/>
      <protection hidden="1"/>
    </xf>
    <xf numFmtId="49" fontId="7" fillId="2" borderId="0" xfId="0" applyNumberFormat="1" applyFont="1" applyFill="1" applyAlignment="1" applyProtection="1">
      <protection hidden="1"/>
    </xf>
    <xf numFmtId="49" fontId="7" fillId="2" borderId="0" xfId="0" applyNumberFormat="1" applyFont="1" applyFill="1" applyAlignment="1" applyProtection="1">
      <alignment wrapText="1"/>
      <protection hidden="1"/>
    </xf>
    <xf numFmtId="0" fontId="7" fillId="0" borderId="0" xfId="0" applyFont="1" applyAlignment="1" applyProtection="1">
      <alignment wrapText="1"/>
      <protection hidden="1"/>
    </xf>
    <xf numFmtId="16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16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16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0" xfId="0" applyNumberFormat="1" applyFont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left"/>
      <protection hidden="1"/>
    </xf>
    <xf numFmtId="167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171" fontId="1" fillId="0" borderId="13" xfId="0" applyNumberFormat="1" applyFont="1" applyBorder="1" applyAlignment="1" applyProtection="1">
      <alignment horizontal="center" vertical="center"/>
      <protection hidden="1"/>
    </xf>
    <xf numFmtId="171" fontId="2" fillId="10" borderId="16" xfId="0" applyNumberFormat="1" applyFont="1" applyFill="1" applyBorder="1" applyAlignment="1" applyProtection="1">
      <alignment horizontal="center" vertical="center"/>
      <protection hidden="1"/>
    </xf>
    <xf numFmtId="0" fontId="27" fillId="35" borderId="1" xfId="0" applyFont="1" applyFill="1" applyBorder="1" applyAlignment="1" applyProtection="1">
      <alignment vertical="center"/>
      <protection hidden="1"/>
    </xf>
    <xf numFmtId="0" fontId="27" fillId="16" borderId="1" xfId="0" applyFont="1" applyFill="1" applyBorder="1" applyAlignment="1" applyProtection="1">
      <alignment horizontal="left" vertical="center"/>
      <protection hidden="1"/>
    </xf>
    <xf numFmtId="0" fontId="27" fillId="35" borderId="1" xfId="0" applyFont="1" applyFill="1" applyBorder="1" applyAlignment="1" applyProtection="1">
      <alignment vertical="center" wrapText="1"/>
      <protection hidden="1"/>
    </xf>
    <xf numFmtId="49" fontId="29" fillId="16" borderId="1" xfId="0" applyNumberFormat="1" applyFont="1" applyFill="1" applyBorder="1" applyAlignment="1" applyProtection="1">
      <alignment horizontal="left" vertical="center"/>
      <protection hidden="1"/>
    </xf>
    <xf numFmtId="0" fontId="46" fillId="10" borderId="1" xfId="1" applyFont="1" applyFill="1" applyBorder="1" applyAlignment="1" applyProtection="1">
      <alignment horizontal="left" vertical="center" wrapText="1"/>
      <protection locked="0"/>
    </xf>
    <xf numFmtId="0" fontId="17" fillId="2" borderId="23" xfId="0" applyFont="1" applyFill="1" applyBorder="1" applyAlignment="1" applyProtection="1">
      <alignment horizontal="right" vertical="center"/>
      <protection hidden="1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0" fontId="3" fillId="7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wrapText="1"/>
      <protection locked="0"/>
    </xf>
    <xf numFmtId="0" fontId="54" fillId="2" borderId="0" xfId="0" applyFont="1" applyFill="1" applyAlignment="1" applyProtection="1">
      <protection hidden="1"/>
    </xf>
    <xf numFmtId="0" fontId="54" fillId="2" borderId="0" xfId="0" applyFont="1" applyFill="1" applyBorder="1" applyAlignment="1" applyProtection="1">
      <protection hidden="1"/>
    </xf>
    <xf numFmtId="0" fontId="2" fillId="10" borderId="71" xfId="0" applyFont="1" applyFill="1" applyBorder="1" applyAlignment="1" applyProtection="1">
      <protection hidden="1"/>
    </xf>
    <xf numFmtId="0" fontId="2" fillId="10" borderId="3" xfId="0" applyFont="1" applyFill="1" applyBorder="1" applyAlignment="1" applyProtection="1">
      <protection hidden="1"/>
    </xf>
    <xf numFmtId="0" fontId="2" fillId="10" borderId="3" xfId="0" applyFont="1" applyFill="1" applyBorder="1" applyAlignment="1" applyProtection="1">
      <alignment wrapText="1"/>
      <protection hidden="1"/>
    </xf>
    <xf numFmtId="0" fontId="2" fillId="11" borderId="3" xfId="0" applyFont="1" applyFill="1" applyBorder="1" applyAlignment="1" applyProtection="1">
      <alignment horizontal="left" vertical="center" wrapText="1"/>
      <protection hidden="1"/>
    </xf>
    <xf numFmtId="0" fontId="2" fillId="14" borderId="72" xfId="0" applyFont="1" applyFill="1" applyBorder="1" applyAlignment="1" applyProtection="1">
      <alignment vertical="center" wrapText="1"/>
      <protection hidden="1"/>
    </xf>
    <xf numFmtId="0" fontId="55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protection hidden="1"/>
    </xf>
    <xf numFmtId="0" fontId="3" fillId="9" borderId="1" xfId="0" applyFont="1" applyFill="1" applyBorder="1" applyAlignment="1" applyProtection="1">
      <alignment horizontal="left" vertical="center" wrapText="1"/>
      <protection hidden="1"/>
    </xf>
    <xf numFmtId="0" fontId="56" fillId="2" borderId="0" xfId="0" applyFont="1" applyFill="1" applyProtection="1">
      <protection hidden="1"/>
    </xf>
    <xf numFmtId="0" fontId="56" fillId="2" borderId="0" xfId="0" applyFont="1" applyFill="1" applyAlignment="1" applyProtection="1">
      <protection hidden="1"/>
    </xf>
    <xf numFmtId="0" fontId="20" fillId="2" borderId="6" xfId="1" applyFill="1" applyBorder="1" applyAlignment="1" applyProtection="1">
      <alignment horizontal="center" vertical="center" wrapText="1"/>
      <protection locked="0"/>
    </xf>
    <xf numFmtId="0" fontId="20" fillId="2" borderId="27" xfId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left" vertical="center"/>
      <protection hidden="1"/>
    </xf>
    <xf numFmtId="0" fontId="10" fillId="2" borderId="0" xfId="0" applyFont="1" applyFill="1" applyAlignment="1" applyProtection="1">
      <alignment horizontal="left" vertical="center"/>
      <protection hidden="1"/>
    </xf>
    <xf numFmtId="0" fontId="11" fillId="10" borderId="0" xfId="0" applyFont="1" applyFill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 wrapText="1"/>
      <protection hidden="1"/>
    </xf>
    <xf numFmtId="0" fontId="1" fillId="2" borderId="24" xfId="0" applyFont="1" applyFill="1" applyBorder="1" applyAlignment="1" applyProtection="1">
      <alignment horizontal="center" vertical="center" wrapText="1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0" fontId="42" fillId="2" borderId="26" xfId="0" applyFont="1" applyFill="1" applyBorder="1" applyAlignment="1" applyProtection="1">
      <alignment horizontal="center" vertical="center" wrapText="1"/>
      <protection hidden="1"/>
    </xf>
    <xf numFmtId="0" fontId="42" fillId="2" borderId="6" xfId="0" applyFont="1" applyFill="1" applyBorder="1" applyAlignment="1" applyProtection="1">
      <alignment horizontal="center" vertical="center" wrapText="1"/>
      <protection hidden="1"/>
    </xf>
    <xf numFmtId="0" fontId="42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left" vertical="top" wrapText="1"/>
      <protection locked="0"/>
    </xf>
    <xf numFmtId="0" fontId="4" fillId="2" borderId="24" xfId="0" applyFont="1" applyFill="1" applyBorder="1" applyAlignment="1" applyProtection="1">
      <alignment horizontal="left" vertical="top" wrapText="1"/>
      <protection locked="0"/>
    </xf>
    <xf numFmtId="0" fontId="4" fillId="2" borderId="25" xfId="0" applyFont="1" applyFill="1" applyBorder="1" applyAlignment="1" applyProtection="1">
      <alignment horizontal="left" vertical="top" wrapText="1"/>
      <protection locked="0"/>
    </xf>
    <xf numFmtId="0" fontId="4" fillId="2" borderId="26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27" xfId="0" applyFont="1" applyFill="1" applyBorder="1" applyAlignment="1" applyProtection="1">
      <alignment horizontal="left" vertical="top" wrapText="1"/>
      <protection locked="0"/>
    </xf>
    <xf numFmtId="0" fontId="14" fillId="18" borderId="0" xfId="0" applyFont="1" applyFill="1" applyAlignment="1" applyProtection="1">
      <alignment horizontal="left" vertical="center" wrapText="1"/>
      <protection hidden="1"/>
    </xf>
    <xf numFmtId="0" fontId="12" fillId="20" borderId="0" xfId="0" applyFont="1" applyFill="1" applyAlignment="1" applyProtection="1">
      <alignment horizontal="left" vertical="center" wrapText="1"/>
      <protection hidden="1"/>
    </xf>
    <xf numFmtId="0" fontId="11" fillId="10" borderId="0" xfId="0" applyFont="1" applyFill="1" applyAlignment="1" applyProtection="1">
      <alignment horizontal="center" vertical="center" wrapText="1"/>
      <protection hidden="1"/>
    </xf>
    <xf numFmtId="0" fontId="2" fillId="12" borderId="61" xfId="0" applyFont="1" applyFill="1" applyBorder="1" applyAlignment="1" applyProtection="1">
      <alignment horizontal="left" wrapText="1"/>
      <protection hidden="1"/>
    </xf>
    <xf numFmtId="0" fontId="2" fillId="12" borderId="63" xfId="0" applyFont="1" applyFill="1" applyBorder="1" applyAlignment="1" applyProtection="1">
      <alignment horizontal="left" wrapText="1"/>
      <protection hidden="1"/>
    </xf>
    <xf numFmtId="0" fontId="2" fillId="12" borderId="64" xfId="0" applyFont="1" applyFill="1" applyBorder="1" applyAlignment="1" applyProtection="1">
      <alignment horizontal="left" wrapText="1"/>
      <protection hidden="1"/>
    </xf>
    <xf numFmtId="0" fontId="5" fillId="13" borderId="61" xfId="0" applyFont="1" applyFill="1" applyBorder="1" applyAlignment="1" applyProtection="1">
      <alignment horizontal="left" wrapText="1"/>
      <protection hidden="1"/>
    </xf>
    <xf numFmtId="0" fontId="2" fillId="13" borderId="63" xfId="0" applyFont="1" applyFill="1" applyBorder="1" applyAlignment="1" applyProtection="1">
      <alignment horizontal="left" wrapText="1"/>
      <protection hidden="1"/>
    </xf>
    <xf numFmtId="0" fontId="2" fillId="13" borderId="64" xfId="0" applyFont="1" applyFill="1" applyBorder="1" applyAlignment="1" applyProtection="1">
      <alignment horizontal="left" wrapText="1"/>
      <protection hidden="1"/>
    </xf>
    <xf numFmtId="0" fontId="6" fillId="2" borderId="40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44" fillId="2" borderId="0" xfId="0" applyFont="1" applyFill="1" applyBorder="1" applyAlignment="1" applyProtection="1">
      <alignment horizontal="center" vertical="center"/>
      <protection hidden="1"/>
    </xf>
    <xf numFmtId="0" fontId="44" fillId="2" borderId="37" xfId="0" applyFont="1" applyFill="1" applyBorder="1" applyAlignment="1" applyProtection="1">
      <alignment horizontal="center" vertical="center"/>
      <protection hidden="1"/>
    </xf>
    <xf numFmtId="0" fontId="42" fillId="2" borderId="57" xfId="0" applyFont="1" applyFill="1" applyBorder="1" applyAlignment="1" applyProtection="1">
      <alignment horizontal="center" vertical="center" wrapText="1"/>
      <protection hidden="1"/>
    </xf>
    <xf numFmtId="0" fontId="42" fillId="2" borderId="0" xfId="0" applyFont="1" applyFill="1" applyBorder="1" applyAlignment="1" applyProtection="1">
      <alignment horizontal="center" vertical="center" wrapText="1"/>
      <protection hidden="1"/>
    </xf>
    <xf numFmtId="0" fontId="20" fillId="2" borderId="67" xfId="1" applyFill="1" applyBorder="1" applyAlignment="1" applyProtection="1">
      <alignment horizontal="center" vertical="center" wrapText="1"/>
      <protection locked="0"/>
    </xf>
    <xf numFmtId="0" fontId="20" fillId="2" borderId="11" xfId="1" applyFill="1" applyBorder="1" applyAlignment="1" applyProtection="1">
      <alignment horizontal="center" vertical="center" wrapText="1"/>
      <protection locked="0"/>
    </xf>
    <xf numFmtId="0" fontId="20" fillId="2" borderId="10" xfId="1" applyFill="1" applyBorder="1" applyAlignment="1" applyProtection="1">
      <alignment horizontal="center" vertical="center" wrapText="1"/>
      <protection locked="0"/>
    </xf>
    <xf numFmtId="0" fontId="2" fillId="19" borderId="68" xfId="0" applyFont="1" applyFill="1" applyBorder="1" applyAlignment="1" applyProtection="1">
      <alignment horizontal="left" vertical="center"/>
      <protection hidden="1"/>
    </xf>
    <xf numFmtId="0" fontId="2" fillId="19" borderId="69" xfId="0" applyFont="1" applyFill="1" applyBorder="1" applyAlignment="1" applyProtection="1">
      <alignment horizontal="left" vertical="center"/>
      <protection hidden="1"/>
    </xf>
    <xf numFmtId="0" fontId="2" fillId="19" borderId="70" xfId="0" applyFont="1" applyFill="1" applyBorder="1" applyAlignment="1" applyProtection="1">
      <alignment horizontal="left" vertical="center"/>
      <protection hidden="1"/>
    </xf>
    <xf numFmtId="0" fontId="39" fillId="32" borderId="9" xfId="0" applyFont="1" applyFill="1" applyBorder="1" applyAlignment="1" applyProtection="1">
      <alignment horizontal="left" vertical="center" wrapText="1"/>
      <protection hidden="1"/>
    </xf>
    <xf numFmtId="0" fontId="39" fillId="32" borderId="66" xfId="0" applyFont="1" applyFill="1" applyBorder="1" applyAlignment="1" applyProtection="1">
      <alignment horizontal="left" vertical="center" wrapText="1"/>
      <protection hidden="1"/>
    </xf>
    <xf numFmtId="0" fontId="2" fillId="21" borderId="68" xfId="0" applyFont="1" applyFill="1" applyBorder="1" applyAlignment="1" applyProtection="1">
      <alignment horizontal="left" vertical="center" wrapText="1"/>
      <protection hidden="1"/>
    </xf>
    <xf numFmtId="0" fontId="2" fillId="21" borderId="69" xfId="0" applyFont="1" applyFill="1" applyBorder="1" applyAlignment="1" applyProtection="1">
      <alignment horizontal="left" vertical="center" wrapText="1"/>
      <protection hidden="1"/>
    </xf>
    <xf numFmtId="0" fontId="2" fillId="21" borderId="70" xfId="0" applyFont="1" applyFill="1" applyBorder="1" applyAlignment="1" applyProtection="1">
      <alignment horizontal="left" vertical="center" wrapText="1"/>
      <protection hidden="1"/>
    </xf>
    <xf numFmtId="0" fontId="14" fillId="22" borderId="0" xfId="0" applyFont="1" applyFill="1" applyAlignment="1" applyProtection="1">
      <alignment horizontal="left" vertical="center" wrapText="1"/>
      <protection hidden="1"/>
    </xf>
    <xf numFmtId="0" fontId="40" fillId="38" borderId="14" xfId="0" applyFont="1" applyFill="1" applyBorder="1" applyAlignment="1" applyProtection="1">
      <alignment horizontal="left" vertical="center"/>
      <protection hidden="1"/>
    </xf>
    <xf numFmtId="0" fontId="40" fillId="38" borderId="15" xfId="0" applyFont="1" applyFill="1" applyBorder="1" applyAlignment="1" applyProtection="1">
      <alignment horizontal="left" vertical="center"/>
      <protection hidden="1"/>
    </xf>
    <xf numFmtId="0" fontId="40" fillId="38" borderId="16" xfId="0" applyFont="1" applyFill="1" applyBorder="1" applyAlignment="1" applyProtection="1">
      <alignment horizontal="left" vertical="center"/>
      <protection hidden="1"/>
    </xf>
    <xf numFmtId="0" fontId="30" fillId="2" borderId="23" xfId="0" applyFont="1" applyFill="1" applyBorder="1" applyAlignment="1" applyProtection="1">
      <alignment horizontal="center" vertical="center" wrapText="1"/>
      <protection hidden="1"/>
    </xf>
    <xf numFmtId="0" fontId="30" fillId="2" borderId="24" xfId="0" applyFont="1" applyFill="1" applyBorder="1" applyAlignment="1" applyProtection="1">
      <alignment horizontal="center" vertical="center" wrapText="1"/>
      <protection hidden="1"/>
    </xf>
    <xf numFmtId="0" fontId="30" fillId="2" borderId="25" xfId="0" applyFont="1" applyFill="1" applyBorder="1" applyAlignment="1" applyProtection="1">
      <alignment horizontal="center" vertical="center" wrapText="1"/>
      <protection hidden="1"/>
    </xf>
    <xf numFmtId="0" fontId="47" fillId="2" borderId="26" xfId="0" applyFont="1" applyFill="1" applyBorder="1" applyAlignment="1" applyProtection="1">
      <alignment horizontal="center" vertical="center" wrapText="1"/>
      <protection hidden="1"/>
    </xf>
    <xf numFmtId="0" fontId="47" fillId="2" borderId="6" xfId="0" applyFont="1" applyFill="1" applyBorder="1" applyAlignment="1" applyProtection="1">
      <alignment horizontal="center" vertical="center" wrapText="1"/>
      <protection hidden="1"/>
    </xf>
    <xf numFmtId="0" fontId="50" fillId="2" borderId="6" xfId="0" applyFont="1" applyFill="1" applyBorder="1" applyAlignment="1" applyProtection="1">
      <alignment horizontal="center" vertical="center"/>
      <protection hidden="1"/>
    </xf>
    <xf numFmtId="0" fontId="50" fillId="2" borderId="27" xfId="0" applyFont="1" applyFill="1" applyBorder="1" applyAlignment="1" applyProtection="1">
      <alignment horizontal="center" vertical="center"/>
      <protection hidden="1"/>
    </xf>
    <xf numFmtId="0" fontId="20" fillId="2" borderId="10" xfId="1" applyFont="1" applyFill="1" applyBorder="1" applyAlignment="1" applyProtection="1">
      <alignment horizontal="center" vertical="center" wrapText="1"/>
      <protection locked="0"/>
    </xf>
    <xf numFmtId="0" fontId="20" fillId="2" borderId="67" xfId="1" applyFont="1" applyFill="1" applyBorder="1" applyAlignment="1" applyProtection="1">
      <alignment horizontal="center" vertical="center" wrapText="1"/>
      <protection locked="0"/>
    </xf>
    <xf numFmtId="0" fontId="46" fillId="2" borderId="67" xfId="1" applyFont="1" applyFill="1" applyBorder="1" applyAlignment="1" applyProtection="1">
      <alignment horizontal="center" vertical="center" wrapText="1"/>
      <protection locked="0"/>
    </xf>
    <xf numFmtId="0" fontId="20" fillId="2" borderId="11" xfId="1" applyFont="1" applyFill="1" applyBorder="1" applyAlignment="1" applyProtection="1">
      <alignment horizontal="center" vertical="center" wrapText="1"/>
      <protection locked="0"/>
    </xf>
    <xf numFmtId="167" fontId="2" fillId="10" borderId="30" xfId="0" applyNumberFormat="1" applyFont="1" applyFill="1" applyBorder="1" applyAlignment="1" applyProtection="1">
      <alignment horizontal="center" vertical="center" wrapText="1"/>
      <protection hidden="1"/>
    </xf>
    <xf numFmtId="167" fontId="2" fillId="10" borderId="50" xfId="0" applyNumberFormat="1" applyFont="1" applyFill="1" applyBorder="1" applyAlignment="1" applyProtection="1">
      <alignment horizontal="center" vertical="center" wrapText="1"/>
      <protection hidden="1"/>
    </xf>
    <xf numFmtId="0" fontId="8" fillId="5" borderId="31" xfId="0" applyFont="1" applyFill="1" applyBorder="1" applyAlignment="1" applyProtection="1">
      <alignment horizontal="left" vertical="center" wrapText="1"/>
      <protection hidden="1"/>
    </xf>
    <xf numFmtId="0" fontId="8" fillId="5" borderId="6" xfId="0" applyFont="1" applyFill="1" applyBorder="1" applyAlignment="1" applyProtection="1">
      <alignment horizontal="left" vertical="center" wrapText="1"/>
      <protection hidden="1"/>
    </xf>
    <xf numFmtId="0" fontId="2" fillId="3" borderId="10" xfId="0" applyFont="1" applyFill="1" applyBorder="1" applyAlignment="1" applyProtection="1">
      <alignment horizontal="left" vertical="center" wrapText="1"/>
      <protection hidden="1"/>
    </xf>
    <xf numFmtId="0" fontId="2" fillId="3" borderId="11" xfId="0" applyFont="1" applyFill="1" applyBorder="1" applyAlignment="1" applyProtection="1">
      <alignment horizontal="left" vertical="center" wrapText="1"/>
      <protection hidden="1"/>
    </xf>
    <xf numFmtId="0" fontId="2" fillId="24" borderId="10" xfId="0" applyFont="1" applyFill="1" applyBorder="1" applyAlignment="1" applyProtection="1">
      <alignment horizontal="left" vertical="center" wrapText="1"/>
      <protection hidden="1"/>
    </xf>
    <xf numFmtId="0" fontId="2" fillId="24" borderId="11" xfId="0" applyFont="1" applyFill="1" applyBorder="1" applyAlignment="1" applyProtection="1">
      <alignment horizontal="left" vertical="center" wrapText="1"/>
      <protection hidden="1"/>
    </xf>
    <xf numFmtId="0" fontId="1" fillId="2" borderId="23" xfId="0" applyFont="1" applyFill="1" applyBorder="1" applyAlignment="1" applyProtection="1">
      <alignment horizontal="left" vertical="top" wrapText="1"/>
      <protection locked="0"/>
    </xf>
    <xf numFmtId="0" fontId="1" fillId="2" borderId="24" xfId="0" applyFont="1" applyFill="1" applyBorder="1" applyAlignment="1" applyProtection="1">
      <alignment horizontal="left" vertical="top" wrapText="1"/>
      <protection locked="0"/>
    </xf>
    <xf numFmtId="0" fontId="1" fillId="2" borderId="25" xfId="0" applyFont="1" applyFill="1" applyBorder="1" applyAlignment="1" applyProtection="1">
      <alignment horizontal="left" vertical="top" wrapText="1"/>
      <protection locked="0"/>
    </xf>
    <xf numFmtId="0" fontId="1" fillId="2" borderId="57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37" xfId="0" applyFont="1" applyFill="1" applyBorder="1" applyAlignment="1" applyProtection="1">
      <alignment horizontal="left" vertical="top" wrapText="1"/>
      <protection locked="0"/>
    </xf>
    <xf numFmtId="0" fontId="1" fillId="2" borderId="26" xfId="0" applyFont="1" applyFill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1" fillId="2" borderId="27" xfId="0" applyFont="1" applyFill="1" applyBorder="1" applyAlignment="1" applyProtection="1">
      <alignment horizontal="left" vertical="top" wrapText="1"/>
      <protection locked="0"/>
    </xf>
    <xf numFmtId="0" fontId="2" fillId="26" borderId="2" xfId="0" applyFont="1" applyFill="1" applyBorder="1" applyAlignment="1" applyProtection="1">
      <alignment horizontal="left" vertical="center" wrapText="1"/>
      <protection hidden="1"/>
    </xf>
    <xf numFmtId="0" fontId="2" fillId="26" borderId="32" xfId="0" applyFont="1" applyFill="1" applyBorder="1" applyAlignment="1" applyProtection="1">
      <alignment horizontal="left" vertical="center" wrapText="1"/>
      <protection hidden="1"/>
    </xf>
    <xf numFmtId="0" fontId="2" fillId="26" borderId="3" xfId="0" applyFont="1" applyFill="1" applyBorder="1" applyAlignment="1" applyProtection="1">
      <alignment horizontal="left" vertical="center" wrapText="1"/>
      <protection hidden="1"/>
    </xf>
    <xf numFmtId="0" fontId="1" fillId="2" borderId="46" xfId="0" applyFont="1" applyFill="1" applyBorder="1" applyAlignment="1" applyProtection="1">
      <alignment horizontal="left" vertical="center"/>
      <protection hidden="1"/>
    </xf>
    <xf numFmtId="0" fontId="1" fillId="2" borderId="47" xfId="0" applyFont="1" applyFill="1" applyBorder="1" applyAlignment="1" applyProtection="1">
      <alignment horizontal="left" vertical="center"/>
      <protection hidden="1"/>
    </xf>
    <xf numFmtId="0" fontId="3" fillId="9" borderId="17" xfId="0" applyFont="1" applyFill="1" applyBorder="1" applyAlignment="1" applyProtection="1">
      <alignment horizontal="left" vertical="center" wrapText="1"/>
      <protection hidden="1"/>
    </xf>
    <xf numFmtId="0" fontId="3" fillId="9" borderId="12" xfId="0" applyFont="1" applyFill="1" applyBorder="1" applyAlignment="1" applyProtection="1">
      <alignment horizontal="left" vertical="center" wrapText="1"/>
      <protection hidden="1"/>
    </xf>
    <xf numFmtId="0" fontId="3" fillId="9" borderId="18" xfId="0" applyFont="1" applyFill="1" applyBorder="1" applyAlignment="1" applyProtection="1">
      <alignment horizontal="left" vertical="center" wrapText="1"/>
      <protection hidden="1"/>
    </xf>
    <xf numFmtId="0" fontId="3" fillId="9" borderId="1" xfId="0" applyFont="1" applyFill="1" applyBorder="1" applyAlignment="1" applyProtection="1">
      <alignment horizontal="left" vertical="center" wrapText="1"/>
      <protection hidden="1"/>
    </xf>
    <xf numFmtId="0" fontId="3" fillId="9" borderId="19" xfId="0" applyFont="1" applyFill="1" applyBorder="1" applyAlignment="1" applyProtection="1">
      <alignment horizontal="left" vertical="center" wrapText="1"/>
      <protection hidden="1"/>
    </xf>
    <xf numFmtId="0" fontId="3" fillId="9" borderId="13" xfId="0" applyFont="1" applyFill="1" applyBorder="1" applyAlignment="1" applyProtection="1">
      <alignment horizontal="left" vertical="center" wrapText="1"/>
      <protection hidden="1"/>
    </xf>
    <xf numFmtId="0" fontId="2" fillId="11" borderId="6" xfId="0" applyFont="1" applyFill="1" applyBorder="1" applyAlignment="1" applyProtection="1">
      <alignment horizontal="left" vertical="center"/>
      <protection hidden="1"/>
    </xf>
    <xf numFmtId="0" fontId="2" fillId="11" borderId="65" xfId="0" applyFont="1" applyFill="1" applyBorder="1" applyAlignment="1" applyProtection="1">
      <alignment horizontal="left" vertical="center"/>
      <protection hidden="1"/>
    </xf>
    <xf numFmtId="0" fontId="2" fillId="6" borderId="31" xfId="0" applyFont="1" applyFill="1" applyBorder="1" applyAlignment="1" applyProtection="1">
      <alignment horizontal="left" vertical="center"/>
      <protection hidden="1"/>
    </xf>
    <xf numFmtId="0" fontId="2" fillId="6" borderId="6" xfId="0" applyFont="1" applyFill="1" applyBorder="1" applyAlignment="1" applyProtection="1">
      <alignment horizontal="left" vertical="center"/>
      <protection hidden="1"/>
    </xf>
    <xf numFmtId="0" fontId="2" fillId="6" borderId="65" xfId="0" applyFont="1" applyFill="1" applyBorder="1" applyAlignment="1" applyProtection="1">
      <alignment horizontal="left" vertical="center"/>
      <protection hidden="1"/>
    </xf>
    <xf numFmtId="0" fontId="36" fillId="2" borderId="0" xfId="0" applyFont="1" applyFill="1" applyBorder="1" applyAlignment="1" applyProtection="1">
      <alignment horizontal="justify" vertical="center" wrapText="1"/>
      <protection hidden="1"/>
    </xf>
    <xf numFmtId="0" fontId="33" fillId="37" borderId="17" xfId="0" applyFont="1" applyFill="1" applyBorder="1" applyAlignment="1" applyProtection="1">
      <alignment horizontal="left" vertical="center"/>
      <protection hidden="1"/>
    </xf>
    <xf numFmtId="0" fontId="33" fillId="37" borderId="18" xfId="0" applyFont="1" applyFill="1" applyBorder="1" applyAlignment="1" applyProtection="1">
      <alignment horizontal="left" vertical="center"/>
      <protection hidden="1"/>
    </xf>
    <xf numFmtId="0" fontId="33" fillId="37" borderId="19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3" fillId="36" borderId="12" xfId="0" applyFont="1" applyFill="1" applyBorder="1" applyAlignment="1" applyProtection="1">
      <alignment horizontal="left" vertical="center" wrapText="1"/>
      <protection hidden="1"/>
    </xf>
    <xf numFmtId="0" fontId="3" fillId="36" borderId="1" xfId="0" applyFont="1" applyFill="1" applyBorder="1" applyAlignment="1" applyProtection="1">
      <alignment horizontal="left" vertical="center" wrapText="1"/>
      <protection hidden="1"/>
    </xf>
    <xf numFmtId="1" fontId="45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45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45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53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54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55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51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52" xfId="0" applyNumberFormat="1" applyFont="1" applyFill="1" applyBorder="1" applyAlignment="1" applyProtection="1">
      <alignment horizontal="left" vertical="center" wrapText="1"/>
      <protection locked="0"/>
    </xf>
    <xf numFmtId="170" fontId="29" fillId="0" borderId="18" xfId="0" applyNumberFormat="1" applyFont="1" applyFill="1" applyBorder="1" applyAlignment="1" applyProtection="1">
      <alignment horizontal="left" vertical="center" wrapText="1"/>
      <protection locked="0"/>
    </xf>
    <xf numFmtId="170" fontId="29" fillId="0" borderId="1" xfId="0" applyNumberFormat="1" applyFont="1" applyFill="1" applyBorder="1" applyAlignment="1" applyProtection="1">
      <alignment horizontal="left" vertical="center" wrapText="1"/>
      <protection locked="0"/>
    </xf>
    <xf numFmtId="170" fontId="29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30" fillId="2" borderId="57" xfId="0" applyFont="1" applyFill="1" applyBorder="1" applyAlignment="1" applyProtection="1">
      <alignment horizontal="center" vertical="center" wrapText="1"/>
      <protection hidden="1"/>
    </xf>
    <xf numFmtId="0" fontId="30" fillId="2" borderId="0" xfId="0" applyFont="1" applyFill="1" applyBorder="1" applyAlignment="1" applyProtection="1">
      <alignment horizontal="center" vertical="center" wrapText="1"/>
      <protection hidden="1"/>
    </xf>
    <xf numFmtId="49" fontId="29" fillId="0" borderId="30" xfId="0" applyNumberFormat="1" applyFont="1" applyFill="1" applyBorder="1" applyAlignment="1" applyProtection="1">
      <alignment horizontal="left" vertical="center" wrapText="1"/>
      <protection locked="0"/>
    </xf>
    <xf numFmtId="1" fontId="45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45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45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5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55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5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52" xfId="0" applyNumberFormat="1" applyFont="1" applyFill="1" applyBorder="1" applyAlignment="1" applyProtection="1">
      <alignment horizontal="left" vertical="center" wrapText="1"/>
      <protection locked="0"/>
    </xf>
    <xf numFmtId="170" fontId="4" fillId="0" borderId="51" xfId="0" applyNumberFormat="1" applyFont="1" applyFill="1" applyBorder="1" applyAlignment="1" applyProtection="1">
      <alignment horizontal="left" vertical="center" wrapText="1"/>
      <protection locked="0"/>
    </xf>
    <xf numFmtId="170" fontId="4" fillId="0" borderId="32" xfId="0" applyNumberFormat="1" applyFont="1" applyFill="1" applyBorder="1" applyAlignment="1" applyProtection="1">
      <alignment horizontal="left" vertical="center" wrapText="1"/>
      <protection locked="0"/>
    </xf>
    <xf numFmtId="170" fontId="4" fillId="0" borderId="5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50" xfId="0" applyNumberFormat="1" applyFont="1" applyFill="1" applyBorder="1" applyAlignment="1" applyProtection="1">
      <alignment horizontal="left" vertical="center" wrapText="1"/>
      <protection locked="0"/>
    </xf>
    <xf numFmtId="49" fontId="27" fillId="29" borderId="34" xfId="0" applyNumberFormat="1" applyFont="1" applyFill="1" applyBorder="1" applyAlignment="1" applyProtection="1">
      <alignment horizontal="left" vertical="center" wrapText="1"/>
      <protection hidden="1"/>
    </xf>
    <xf numFmtId="49" fontId="27" fillId="29" borderId="18" xfId="0" applyNumberFormat="1" applyFont="1" applyFill="1" applyBorder="1" applyAlignment="1" applyProtection="1">
      <alignment horizontal="left" vertical="center" wrapText="1"/>
      <protection hidden="1"/>
    </xf>
    <xf numFmtId="49" fontId="27" fillId="29" borderId="19" xfId="0" applyNumberFormat="1" applyFont="1" applyFill="1" applyBorder="1" applyAlignment="1" applyProtection="1">
      <alignment horizontal="left" vertical="center" wrapText="1"/>
      <protection hidden="1"/>
    </xf>
    <xf numFmtId="49" fontId="26" fillId="27" borderId="17" xfId="0" applyNumberFormat="1" applyFont="1" applyFill="1" applyBorder="1" applyAlignment="1" applyProtection="1">
      <alignment horizontal="left" vertical="center" wrapText="1"/>
      <protection hidden="1"/>
    </xf>
    <xf numFmtId="49" fontId="26" fillId="27" borderId="18" xfId="0" applyNumberFormat="1" applyFont="1" applyFill="1" applyBorder="1" applyAlignment="1" applyProtection="1">
      <alignment horizontal="left" vertical="center" wrapText="1"/>
      <protection hidden="1"/>
    </xf>
    <xf numFmtId="49" fontId="26" fillId="27" borderId="19" xfId="0" applyNumberFormat="1" applyFont="1" applyFill="1" applyBorder="1" applyAlignment="1" applyProtection="1">
      <alignment horizontal="left" vertical="center" wrapText="1"/>
      <protection hidden="1"/>
    </xf>
    <xf numFmtId="49" fontId="27" fillId="28" borderId="34" xfId="0" applyNumberFormat="1" applyFont="1" applyFill="1" applyBorder="1" applyAlignment="1" applyProtection="1">
      <alignment horizontal="left" vertical="center" wrapText="1"/>
      <protection hidden="1"/>
    </xf>
    <xf numFmtId="49" fontId="27" fillId="28" borderId="18" xfId="0" applyNumberFormat="1" applyFont="1" applyFill="1" applyBorder="1" applyAlignment="1" applyProtection="1">
      <alignment horizontal="left" vertical="center" wrapText="1"/>
      <protection hidden="1"/>
    </xf>
    <xf numFmtId="49" fontId="27" fillId="28" borderId="19" xfId="0" applyNumberFormat="1" applyFont="1" applyFill="1" applyBorder="1" applyAlignment="1" applyProtection="1">
      <alignment horizontal="left" vertical="center" wrapText="1"/>
      <protection hidden="1"/>
    </xf>
    <xf numFmtId="0" fontId="30" fillId="2" borderId="46" xfId="0" applyFont="1" applyFill="1" applyBorder="1" applyAlignment="1" applyProtection="1">
      <alignment horizontal="center" vertical="center"/>
      <protection hidden="1"/>
    </xf>
    <xf numFmtId="0" fontId="30" fillId="2" borderId="47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10" borderId="1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3" fillId="10" borderId="2" xfId="0" applyFont="1" applyFill="1" applyBorder="1" applyAlignment="1" applyProtection="1">
      <alignment horizontal="center" vertical="center"/>
      <protection hidden="1"/>
    </xf>
    <xf numFmtId="0" fontId="2" fillId="19" borderId="33" xfId="0" applyFont="1" applyFill="1" applyBorder="1" applyAlignment="1" applyProtection="1">
      <alignment horizontal="center" vertical="center" wrapText="1"/>
      <protection hidden="1"/>
    </xf>
    <xf numFmtId="0" fontId="2" fillId="19" borderId="34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3" fillId="19" borderId="18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2" fillId="31" borderId="34" xfId="0" applyFont="1" applyFill="1" applyBorder="1" applyAlignment="1" applyProtection="1">
      <alignment horizontal="left" vertical="center"/>
      <protection hidden="1"/>
    </xf>
    <xf numFmtId="0" fontId="2" fillId="31" borderId="11" xfId="0" applyFont="1" applyFill="1" applyBorder="1" applyAlignment="1" applyProtection="1">
      <alignment horizontal="left" vertical="center"/>
      <protection hidden="1"/>
    </xf>
    <xf numFmtId="0" fontId="16" fillId="20" borderId="1" xfId="0" applyFont="1" applyFill="1" applyBorder="1" applyAlignment="1" applyProtection="1">
      <alignment horizontal="left" vertical="center"/>
      <protection hidden="1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12" fillId="20" borderId="45" xfId="0" applyFont="1" applyFill="1" applyBorder="1" applyAlignment="1" applyProtection="1">
      <alignment horizontal="left" vertical="center"/>
      <protection hidden="1"/>
    </xf>
    <xf numFmtId="0" fontId="12" fillId="20" borderId="46" xfId="0" applyFont="1" applyFill="1" applyBorder="1" applyAlignment="1" applyProtection="1">
      <alignment horizontal="left" vertical="center"/>
      <protection hidden="1"/>
    </xf>
    <xf numFmtId="0" fontId="12" fillId="20" borderId="47" xfId="0" applyFont="1" applyFill="1" applyBorder="1" applyAlignment="1" applyProtection="1">
      <alignment horizontal="left" vertical="center"/>
      <protection hidden="1"/>
    </xf>
    <xf numFmtId="0" fontId="23" fillId="2" borderId="59" xfId="0" applyFont="1" applyFill="1" applyBorder="1" applyAlignment="1" applyProtection="1">
      <alignment horizontal="center" vertical="center"/>
      <protection hidden="1"/>
    </xf>
    <xf numFmtId="0" fontId="23" fillId="2" borderId="60" xfId="0" applyFont="1" applyFill="1" applyBorder="1" applyAlignment="1" applyProtection="1">
      <alignment horizontal="center" vertical="center"/>
      <protection hidden="1"/>
    </xf>
    <xf numFmtId="0" fontId="6" fillId="2" borderId="58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left" vertical="center" wrapText="1"/>
      <protection hidden="1"/>
    </xf>
    <xf numFmtId="0" fontId="12" fillId="5" borderId="35" xfId="0" applyFont="1" applyFill="1" applyBorder="1" applyAlignment="1" applyProtection="1">
      <alignment horizontal="right" vertical="center" wrapText="1"/>
      <protection hidden="1"/>
    </xf>
    <xf numFmtId="0" fontId="12" fillId="5" borderId="15" xfId="0" applyFont="1" applyFill="1" applyBorder="1" applyAlignment="1" applyProtection="1">
      <alignment horizontal="right" vertical="center" wrapText="1"/>
      <protection hidden="1"/>
    </xf>
    <xf numFmtId="0" fontId="2" fillId="33" borderId="25" xfId="0" applyFont="1" applyFill="1" applyBorder="1" applyAlignment="1" applyProtection="1">
      <alignment horizontal="left" vertical="center" wrapText="1"/>
      <protection hidden="1"/>
    </xf>
    <xf numFmtId="0" fontId="2" fillId="33" borderId="37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 applyProtection="1">
      <alignment horizontal="left" vertical="center" wrapText="1"/>
      <protection hidden="1"/>
    </xf>
    <xf numFmtId="0" fontId="2" fillId="13" borderId="2" xfId="0" applyFont="1" applyFill="1" applyBorder="1" applyAlignment="1" applyProtection="1">
      <alignment horizontal="center" vertical="center" wrapText="1"/>
      <protection hidden="1"/>
    </xf>
    <xf numFmtId="0" fontId="2" fillId="13" borderId="32" xfId="0" applyFont="1" applyFill="1" applyBorder="1" applyAlignment="1" applyProtection="1">
      <alignment horizontal="center" vertical="center" wrapText="1"/>
      <protection hidden="1"/>
    </xf>
    <xf numFmtId="0" fontId="2" fillId="13" borderId="3" xfId="0" applyFont="1" applyFill="1" applyBorder="1" applyAlignment="1" applyProtection="1">
      <alignment horizontal="center" vertical="center" wrapText="1"/>
      <protection hidden="1"/>
    </xf>
    <xf numFmtId="0" fontId="34" fillId="34" borderId="53" xfId="0" applyFont="1" applyFill="1" applyBorder="1" applyAlignment="1" applyProtection="1">
      <alignment horizontal="center" vertical="center" wrapText="1"/>
      <protection hidden="1"/>
    </xf>
    <xf numFmtId="0" fontId="34" fillId="34" borderId="54" xfId="0" applyFont="1" applyFill="1" applyBorder="1" applyAlignment="1" applyProtection="1">
      <alignment horizontal="center" vertical="center" wrapText="1"/>
      <protection hidden="1"/>
    </xf>
    <xf numFmtId="0" fontId="34" fillId="34" borderId="55" xfId="0" applyFont="1" applyFill="1" applyBorder="1" applyAlignment="1" applyProtection="1">
      <alignment horizontal="center" vertical="center" wrapText="1"/>
      <protection hidden="1"/>
    </xf>
  </cellXfs>
  <cellStyles count="2">
    <cellStyle name="Hiperłącze" xfId="1" builtinId="8"/>
    <cellStyle name="Normalny" xfId="0" builtinId="0"/>
  </cellStyles>
  <dxfs count="11"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colors>
    <mruColors>
      <color rgb="FFFDFDFD"/>
      <color rgb="FFD6E1EE"/>
      <color rgb="FFE7EEF5"/>
      <color rgb="FFA50021"/>
      <color rgb="FF008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369795</xdr:colOff>
      <xdr:row>2</xdr:row>
      <xdr:rowOff>145676</xdr:rowOff>
    </xdr:from>
    <xdr:to>
      <xdr:col>3</xdr:col>
      <xdr:colOff>1074085</xdr:colOff>
      <xdr:row>5</xdr:row>
      <xdr:rowOff>203386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1" y="773205"/>
          <a:ext cx="704290" cy="730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952501</xdr:colOff>
      <xdr:row>2</xdr:row>
      <xdr:rowOff>22414</xdr:rowOff>
    </xdr:from>
    <xdr:to>
      <xdr:col>15</xdr:col>
      <xdr:colOff>271543</xdr:colOff>
      <xdr:row>6</xdr:row>
      <xdr:rowOff>108626</xdr:rowOff>
    </xdr:to>
    <xdr:pic>
      <xdr:nvPicPr>
        <xdr:cNvPr id="4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6707" y="649943"/>
          <a:ext cx="1930012" cy="10275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903021</xdr:colOff>
      <xdr:row>3</xdr:row>
      <xdr:rowOff>28523</xdr:rowOff>
    </xdr:from>
    <xdr:to>
      <xdr:col>12</xdr:col>
      <xdr:colOff>631523</xdr:colOff>
      <xdr:row>6</xdr:row>
      <xdr:rowOff>234304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703" y="929068"/>
          <a:ext cx="1062002" cy="1019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409452</xdr:colOff>
      <xdr:row>2</xdr:row>
      <xdr:rowOff>223898</xdr:rowOff>
    </xdr:from>
    <xdr:to>
      <xdr:col>14</xdr:col>
      <xdr:colOff>293576</xdr:colOff>
      <xdr:row>6</xdr:row>
      <xdr:rowOff>320386</xdr:rowOff>
    </xdr:to>
    <xdr:pic>
      <xdr:nvPicPr>
        <xdr:cNvPr id="4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84634" y="812716"/>
          <a:ext cx="2447215" cy="12221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633558</xdr:colOff>
      <xdr:row>3</xdr:row>
      <xdr:rowOff>48390</xdr:rowOff>
    </xdr:from>
    <xdr:to>
      <xdr:col>17</xdr:col>
      <xdr:colOff>986813</xdr:colOff>
      <xdr:row>7</xdr:row>
      <xdr:rowOff>189991</xdr:rowOff>
    </xdr:to>
    <xdr:pic>
      <xdr:nvPicPr>
        <xdr:cNvPr id="6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8694" y="914299"/>
          <a:ext cx="1028664" cy="990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517072</xdr:colOff>
      <xdr:row>14</xdr:row>
      <xdr:rowOff>81643</xdr:rowOff>
    </xdr:from>
    <xdr:to>
      <xdr:col>8</xdr:col>
      <xdr:colOff>816429</xdr:colOff>
      <xdr:row>14</xdr:row>
      <xdr:rowOff>312964</xdr:rowOff>
    </xdr:to>
    <xdr:sp macro="" textlink="">
      <xdr:nvSpPr>
        <xdr:cNvPr id="2" name="Strzałka w lewo 1"/>
        <xdr:cNvSpPr/>
      </xdr:nvSpPr>
      <xdr:spPr>
        <a:xfrm>
          <a:off x="10599965" y="3959679"/>
          <a:ext cx="1279071" cy="231321"/>
        </a:xfrm>
        <a:prstGeom prst="left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17</xdr:col>
      <xdr:colOff>710045</xdr:colOff>
      <xdr:row>2</xdr:row>
      <xdr:rowOff>190502</xdr:rowOff>
    </xdr:from>
    <xdr:to>
      <xdr:col>20</xdr:col>
      <xdr:colOff>0</xdr:colOff>
      <xdr:row>8</xdr:row>
      <xdr:rowOff>74652</xdr:rowOff>
    </xdr:to>
    <xdr:pic>
      <xdr:nvPicPr>
        <xdr:cNvPr id="7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0590" y="813957"/>
          <a:ext cx="2459183" cy="12349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638141</xdr:colOff>
      <xdr:row>3</xdr:row>
      <xdr:rowOff>47452</xdr:rowOff>
    </xdr:from>
    <xdr:to>
      <xdr:col>11</xdr:col>
      <xdr:colOff>104979</xdr:colOff>
      <xdr:row>7</xdr:row>
      <xdr:rowOff>105492</xdr:rowOff>
    </xdr:to>
    <xdr:pic>
      <xdr:nvPicPr>
        <xdr:cNvPr id="6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99962" y="931916"/>
          <a:ext cx="1018053" cy="983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1306286</xdr:colOff>
      <xdr:row>2</xdr:row>
      <xdr:rowOff>176893</xdr:rowOff>
    </xdr:from>
    <xdr:to>
      <xdr:col>13</xdr:col>
      <xdr:colOff>298532</xdr:colOff>
      <xdr:row>7</xdr:row>
      <xdr:rowOff>241647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68107" y="816429"/>
          <a:ext cx="2462068" cy="12349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4</xdr:row>
      <xdr:rowOff>3175</xdr:rowOff>
    </xdr:from>
    <xdr:to>
      <xdr:col>5</xdr:col>
      <xdr:colOff>928687</xdr:colOff>
      <xdr:row>6</xdr:row>
      <xdr:rowOff>100155</xdr:rowOff>
    </xdr:to>
    <xdr:pic>
      <xdr:nvPicPr>
        <xdr:cNvPr id="6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5719" y="1098550"/>
          <a:ext cx="738187" cy="751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726282</xdr:colOff>
      <xdr:row>3</xdr:row>
      <xdr:rowOff>35718</xdr:rowOff>
    </xdr:from>
    <xdr:to>
      <xdr:col>7</xdr:col>
      <xdr:colOff>297657</xdr:colOff>
      <xdr:row>6</xdr:row>
      <xdr:rowOff>241624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1" y="892968"/>
          <a:ext cx="2190750" cy="1098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art-szczecin@post.pl" TargetMode="External"/><Relationship Id="rId2" Type="http://schemas.openxmlformats.org/officeDocument/2006/relationships/hyperlink" Target="mailto:%20shooting.szczecin@gmail.com" TargetMode="External"/><Relationship Id="rId1" Type="http://schemas.openxmlformats.org/officeDocument/2006/relationships/hyperlink" Target="mailto:ipcshooting@paralympic.or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%20shooting.szczecin@gmail.com" TargetMode="External"/><Relationship Id="rId2" Type="http://schemas.openxmlformats.org/officeDocument/2006/relationships/hyperlink" Target="mailto:ipcshooting@paralympic.org" TargetMode="External"/><Relationship Id="rId1" Type="http://schemas.openxmlformats.org/officeDocument/2006/relationships/hyperlink" Target="mailto: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start-szczecin@post.p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start-szczecin@post.pl" TargetMode="External"/><Relationship Id="rId2" Type="http://schemas.openxmlformats.org/officeDocument/2006/relationships/hyperlink" Target="mailto:shooting.szczecin@gmail.com" TargetMode="External"/><Relationship Id="rId1" Type="http://schemas.openxmlformats.org/officeDocument/2006/relationships/hyperlink" Target="mailto:ipcshooting@paralympic.org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%20shooting.szczecin@gmail.com" TargetMode="External"/><Relationship Id="rId2" Type="http://schemas.openxmlformats.org/officeDocument/2006/relationships/hyperlink" Target="mailto:ipcshooting@paralympic.org" TargetMode="External"/><Relationship Id="rId1" Type="http://schemas.openxmlformats.org/officeDocument/2006/relationships/hyperlink" Target="mailto: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start-szczecin@post.p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7"/>
  <sheetViews>
    <sheetView tabSelected="1" zoomScale="70" zoomScaleNormal="70" workbookViewId="0">
      <selection activeCell="R28" sqref="R28"/>
    </sheetView>
  </sheetViews>
  <sheetFormatPr defaultColWidth="9.140625" defaultRowHeight="15"/>
  <cols>
    <col min="1" max="1" width="32.7109375" style="8" customWidth="1"/>
    <col min="2" max="2" width="30.7109375" style="8" customWidth="1"/>
    <col min="3" max="3" width="17.42578125" style="8" customWidth="1"/>
    <col min="4" max="4" width="39.140625" style="8" customWidth="1"/>
    <col min="5" max="5" width="12.42578125" style="8" hidden="1" customWidth="1"/>
    <col min="6" max="6" width="7.5703125" style="8" hidden="1" customWidth="1"/>
    <col min="7" max="7" width="4" style="8" hidden="1" customWidth="1"/>
    <col min="8" max="12" width="0" style="8" hidden="1" customWidth="1"/>
    <col min="13" max="13" width="13.28515625" style="8" hidden="1" customWidth="1"/>
    <col min="14" max="15" width="0" style="8" hidden="1" customWidth="1"/>
    <col min="16" max="21" width="9.140625" style="8"/>
    <col min="22" max="49" width="9.140625" style="7"/>
    <col min="50" max="16384" width="9.140625" style="8"/>
  </cols>
  <sheetData>
    <row r="1" spans="1:21" ht="28.5">
      <c r="A1" s="6" t="s">
        <v>41</v>
      </c>
      <c r="B1" s="6"/>
      <c r="C1" s="6"/>
      <c r="D1" s="311" t="s">
        <v>22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1">
      <c r="A2" s="38" t="s">
        <v>144</v>
      </c>
      <c r="B2" s="10" t="s">
        <v>177</v>
      </c>
      <c r="C2" s="9"/>
      <c r="D2" s="31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8.75">
      <c r="A3" s="309" t="s">
        <v>176</v>
      </c>
      <c r="B3" s="309"/>
      <c r="C3" s="309"/>
      <c r="D3" s="309"/>
      <c r="E3" s="11"/>
      <c r="F3" s="11"/>
      <c r="G3" s="11"/>
      <c r="H3" s="11"/>
      <c r="I3" s="11"/>
      <c r="J3" s="11"/>
      <c r="K3" s="11"/>
      <c r="L3" s="11"/>
      <c r="M3" s="7"/>
      <c r="N3" s="7"/>
      <c r="O3" s="7"/>
      <c r="P3" s="7"/>
      <c r="Q3" s="7"/>
      <c r="R3" s="7"/>
      <c r="S3" s="7"/>
      <c r="T3" s="7"/>
      <c r="U3" s="7"/>
    </row>
    <row r="4" spans="1:21" ht="18.75">
      <c r="A4" s="310" t="s">
        <v>178</v>
      </c>
      <c r="B4" s="310"/>
      <c r="C4" s="310"/>
      <c r="D4" s="310"/>
      <c r="E4" s="12"/>
      <c r="F4" s="12"/>
      <c r="G4" s="12"/>
      <c r="H4" s="12"/>
      <c r="I4" s="12"/>
      <c r="J4" s="12"/>
      <c r="K4" s="12"/>
      <c r="L4" s="12"/>
      <c r="M4" s="7"/>
      <c r="N4" s="7"/>
      <c r="O4" s="7"/>
      <c r="P4" s="7"/>
      <c r="Q4" s="7"/>
      <c r="R4" s="7"/>
      <c r="S4" s="7"/>
      <c r="T4" s="7"/>
      <c r="U4" s="7"/>
    </row>
    <row r="5" spans="1:21" ht="15.75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1" customHeight="1">
      <c r="A6" s="13" t="s">
        <v>16</v>
      </c>
      <c r="B6" s="2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1" customHeight="1">
      <c r="A7" s="15" t="s">
        <v>117</v>
      </c>
      <c r="B7" s="2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1" customHeight="1">
      <c r="A8" s="16" t="s">
        <v>118</v>
      </c>
      <c r="B8" s="2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1" customHeight="1" thickBot="1">
      <c r="A9" s="17" t="s">
        <v>119</v>
      </c>
      <c r="B9" s="29"/>
      <c r="C9" s="7"/>
      <c r="D9" s="7"/>
      <c r="E9" s="7"/>
      <c r="F9" s="19"/>
      <c r="G9" s="19"/>
      <c r="H9" s="19"/>
      <c r="I9" s="19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1" customHeight="1" thickBot="1">
      <c r="A10" s="20"/>
      <c r="B10" s="20"/>
      <c r="C10" s="7"/>
      <c r="D10" s="7"/>
      <c r="E10" s="7"/>
      <c r="F10" s="19"/>
      <c r="G10" s="19"/>
      <c r="H10" s="19"/>
      <c r="I10" s="19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30" customHeight="1">
      <c r="A11" s="21" t="s">
        <v>108</v>
      </c>
      <c r="B11" s="26"/>
      <c r="C11" s="7"/>
      <c r="D11" s="7"/>
      <c r="E11" s="7"/>
      <c r="F11" s="19"/>
      <c r="G11" s="19"/>
      <c r="H11" s="19"/>
      <c r="I11" s="1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30" customHeight="1" thickBot="1">
      <c r="A12" s="22" t="s">
        <v>120</v>
      </c>
      <c r="B12" s="29"/>
      <c r="C12" s="7"/>
      <c r="D12" s="7"/>
      <c r="E12" s="7"/>
      <c r="F12" s="19"/>
      <c r="G12" s="19"/>
      <c r="H12" s="19"/>
      <c r="I12" s="19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>
      <c r="A13" s="7"/>
      <c r="B13" s="7"/>
      <c r="C13" s="7"/>
      <c r="D13" s="7"/>
      <c r="E13" s="7"/>
      <c r="F13" s="19"/>
      <c r="G13" s="19"/>
      <c r="H13" s="19"/>
      <c r="I13" s="19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40.5">
      <c r="A14" s="23" t="s">
        <v>4</v>
      </c>
      <c r="B14" s="23" t="s">
        <v>3</v>
      </c>
      <c r="C14" s="24" t="s">
        <v>93</v>
      </c>
      <c r="D14" s="304" t="s">
        <v>169</v>
      </c>
      <c r="E14" s="7"/>
      <c r="F14" s="25" t="s">
        <v>9</v>
      </c>
      <c r="G14" s="25"/>
      <c r="H14" s="25" t="s">
        <v>32</v>
      </c>
      <c r="I14" s="25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>
      <c r="A15" s="30"/>
      <c r="B15" s="31"/>
      <c r="C15" s="31"/>
      <c r="D15" s="31"/>
      <c r="E15" s="7"/>
      <c r="F15" s="25" t="s">
        <v>10</v>
      </c>
      <c r="G15" s="25"/>
      <c r="H15" s="25" t="s">
        <v>33</v>
      </c>
      <c r="I15" s="25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>
      <c r="A16" s="32"/>
      <c r="B16" s="33"/>
      <c r="C16" s="33"/>
      <c r="D16" s="33"/>
      <c r="E16" s="7"/>
      <c r="F16" s="25"/>
      <c r="G16" s="25"/>
      <c r="H16" s="25" t="s">
        <v>34</v>
      </c>
      <c r="I16" s="25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>
      <c r="A17" s="32"/>
      <c r="B17" s="33"/>
      <c r="C17" s="33"/>
      <c r="D17" s="33"/>
      <c r="E17" s="7"/>
      <c r="F17" s="25"/>
      <c r="G17" s="25"/>
      <c r="H17" s="25" t="s">
        <v>35</v>
      </c>
      <c r="I17" s="25"/>
      <c r="J17" s="7"/>
      <c r="K17" s="7"/>
      <c r="L17" s="25"/>
      <c r="M17" s="7"/>
      <c r="N17" s="7"/>
      <c r="O17" s="7"/>
      <c r="P17" s="7"/>
      <c r="Q17" s="7"/>
      <c r="R17" s="7"/>
      <c r="S17" s="7"/>
      <c r="T17" s="7"/>
      <c r="U17" s="7"/>
    </row>
    <row r="18" spans="1:21">
      <c r="A18" s="34"/>
      <c r="B18" s="33"/>
      <c r="C18" s="33"/>
      <c r="D18" s="33"/>
      <c r="E18" s="7"/>
      <c r="F18" s="25"/>
      <c r="G18" s="25"/>
      <c r="H18" s="25" t="s">
        <v>36</v>
      </c>
      <c r="I18" s="25"/>
      <c r="J18" s="7"/>
      <c r="K18" s="7"/>
      <c r="L18" s="25"/>
      <c r="M18" s="7"/>
      <c r="N18" s="7"/>
      <c r="O18" s="7"/>
      <c r="P18" s="7"/>
      <c r="Q18" s="7"/>
      <c r="R18" s="7"/>
      <c r="S18" s="7"/>
      <c r="T18" s="7"/>
      <c r="U18" s="7"/>
    </row>
    <row r="19" spans="1:21">
      <c r="A19" s="34"/>
      <c r="B19" s="33"/>
      <c r="C19" s="33"/>
      <c r="D19" s="33"/>
      <c r="E19" s="7"/>
      <c r="F19" s="25"/>
      <c r="G19" s="25"/>
      <c r="H19" s="25" t="s">
        <v>37</v>
      </c>
      <c r="I19" s="25"/>
      <c r="J19" s="7"/>
      <c r="K19" s="7"/>
      <c r="L19" s="25"/>
      <c r="M19" s="7"/>
      <c r="N19" s="7"/>
      <c r="O19" s="7"/>
      <c r="P19" s="7"/>
      <c r="Q19" s="7"/>
      <c r="R19" s="7"/>
      <c r="S19" s="7"/>
      <c r="T19" s="7"/>
      <c r="U19" s="7"/>
    </row>
    <row r="20" spans="1:21">
      <c r="A20" s="34"/>
      <c r="B20" s="33"/>
      <c r="C20" s="33"/>
      <c r="D20" s="33"/>
      <c r="E20" s="7"/>
      <c r="F20" s="25"/>
      <c r="G20" s="25"/>
      <c r="H20" s="25" t="s">
        <v>38</v>
      </c>
      <c r="I20" s="25"/>
      <c r="J20" s="7"/>
      <c r="K20" s="7"/>
      <c r="L20" s="25">
        <f>COUNTA(D15:D44)</f>
        <v>0</v>
      </c>
      <c r="M20" s="7"/>
      <c r="N20" s="7"/>
      <c r="O20" s="7"/>
      <c r="P20" s="7"/>
      <c r="Q20" s="7"/>
      <c r="R20" s="7"/>
      <c r="S20" s="7"/>
      <c r="T20" s="7"/>
      <c r="U20" s="7"/>
    </row>
    <row r="21" spans="1:21">
      <c r="A21" s="34"/>
      <c r="B21" s="33"/>
      <c r="C21" s="33"/>
      <c r="D21" s="33"/>
      <c r="E21" s="7"/>
      <c r="F21" s="25"/>
      <c r="G21" s="25"/>
      <c r="H21" s="25" t="s">
        <v>39</v>
      </c>
      <c r="I21" s="25"/>
      <c r="J21" s="7"/>
      <c r="K21" s="7"/>
      <c r="L21" s="25"/>
      <c r="M21" s="7"/>
      <c r="N21" s="7"/>
      <c r="O21" s="7"/>
      <c r="P21" s="7"/>
      <c r="Q21" s="7"/>
      <c r="R21" s="7"/>
      <c r="S21" s="7"/>
      <c r="T21" s="7"/>
      <c r="U21" s="7"/>
    </row>
    <row r="22" spans="1:21">
      <c r="A22" s="34"/>
      <c r="B22" s="33"/>
      <c r="C22" s="33"/>
      <c r="D22" s="33"/>
      <c r="E22" s="7"/>
      <c r="F22" s="25"/>
      <c r="G22" s="25"/>
      <c r="H22" s="25" t="s">
        <v>40</v>
      </c>
      <c r="I22" s="25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>
      <c r="A23" s="34"/>
      <c r="B23" s="33"/>
      <c r="C23" s="33"/>
      <c r="D23" s="33"/>
      <c r="E23" s="7"/>
      <c r="F23" s="25"/>
      <c r="G23" s="25"/>
      <c r="H23" s="25" t="s">
        <v>31</v>
      </c>
      <c r="I23" s="25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>
      <c r="A24" s="34"/>
      <c r="B24" s="33"/>
      <c r="C24" s="33"/>
      <c r="D24" s="33"/>
      <c r="E24" s="7"/>
      <c r="F24" s="25"/>
      <c r="G24" s="25"/>
      <c r="H24" s="25"/>
      <c r="I24" s="25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>
      <c r="A25" s="34"/>
      <c r="B25" s="33"/>
      <c r="C25" s="33"/>
      <c r="D25" s="33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>
      <c r="A26" s="34"/>
      <c r="B26" s="33"/>
      <c r="C26" s="33"/>
      <c r="D26" s="33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>
      <c r="A27" s="34"/>
      <c r="B27" s="33"/>
      <c r="C27" s="33"/>
      <c r="D27" s="33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>
      <c r="A28" s="34"/>
      <c r="B28" s="33"/>
      <c r="C28" s="33"/>
      <c r="D28" s="33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>
      <c r="A29" s="34"/>
      <c r="B29" s="33"/>
      <c r="C29" s="33"/>
      <c r="D29" s="33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>
      <c r="A30" s="35"/>
      <c r="B30" s="31"/>
      <c r="C30" s="31"/>
      <c r="D30" s="31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>
      <c r="A31" s="34"/>
      <c r="B31" s="33"/>
      <c r="C31" s="33"/>
      <c r="D31" s="33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>
      <c r="A32" s="34"/>
      <c r="B32" s="33"/>
      <c r="C32" s="33"/>
      <c r="D32" s="33"/>
      <c r="E32" s="7"/>
      <c r="F32" s="7"/>
      <c r="G32" s="7"/>
      <c r="H32" s="7"/>
      <c r="I32" s="25">
        <f>COUNTA(A15:A44)</f>
        <v>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>
      <c r="A33" s="34"/>
      <c r="B33" s="33"/>
      <c r="C33" s="33"/>
      <c r="D33" s="33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>
      <c r="A34" s="34"/>
      <c r="B34" s="33"/>
      <c r="C34" s="33"/>
      <c r="D34" s="33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>
      <c r="A35" s="34"/>
      <c r="B35" s="33"/>
      <c r="C35" s="33"/>
      <c r="D35" s="33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>
      <c r="A36" s="34"/>
      <c r="B36" s="33"/>
      <c r="C36" s="33"/>
      <c r="D36" s="33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>
      <c r="A37" s="34"/>
      <c r="B37" s="33"/>
      <c r="C37" s="33"/>
      <c r="D37" s="33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>
      <c r="A38" s="34"/>
      <c r="B38" s="33"/>
      <c r="C38" s="33"/>
      <c r="D38" s="33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>
      <c r="A39" s="34"/>
      <c r="B39" s="33"/>
      <c r="C39" s="33"/>
      <c r="D39" s="33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>
      <c r="A40" s="34"/>
      <c r="B40" s="33"/>
      <c r="C40" s="33"/>
      <c r="D40" s="33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>
      <c r="A41" s="34"/>
      <c r="B41" s="33"/>
      <c r="C41" s="33"/>
      <c r="D41" s="33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>
      <c r="A42" s="34"/>
      <c r="B42" s="33"/>
      <c r="C42" s="33"/>
      <c r="D42" s="33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>
      <c r="A43" s="34"/>
      <c r="B43" s="33"/>
      <c r="C43" s="33"/>
      <c r="D43" s="33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>
      <c r="A44" s="34"/>
      <c r="B44" s="33"/>
      <c r="C44" s="33"/>
      <c r="D44" s="33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5" customHeight="1">
      <c r="A46" s="312" t="s">
        <v>179</v>
      </c>
      <c r="B46" s="313"/>
      <c r="C46" s="313"/>
      <c r="D46" s="314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>
      <c r="A47" s="315" t="s">
        <v>139</v>
      </c>
      <c r="B47" s="316"/>
      <c r="C47" s="316" t="s">
        <v>143</v>
      </c>
      <c r="D47" s="31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>
      <c r="A48" s="36" t="s">
        <v>142</v>
      </c>
      <c r="B48" s="37" t="s">
        <v>140</v>
      </c>
      <c r="C48" s="307" t="s">
        <v>141</v>
      </c>
      <c r="D48" s="308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s="7" customFormat="1"/>
    <row r="70" spans="1:21" s="7" customFormat="1"/>
    <row r="71" spans="1:21" s="7" customFormat="1"/>
    <row r="72" spans="1:21" s="7" customFormat="1"/>
    <row r="73" spans="1:21" s="7" customFormat="1"/>
    <row r="74" spans="1:21" s="7" customFormat="1"/>
    <row r="75" spans="1:21" s="7" customFormat="1"/>
    <row r="76" spans="1:21" s="7" customFormat="1"/>
    <row r="77" spans="1:21" s="7" customFormat="1"/>
    <row r="78" spans="1:21" s="7" customFormat="1"/>
    <row r="79" spans="1:21" s="7" customFormat="1"/>
    <row r="80" spans="1:21" s="7" customFormat="1"/>
    <row r="81" s="7" customFormat="1"/>
    <row r="82" s="7" customFormat="1"/>
    <row r="83" s="7" customFormat="1"/>
    <row r="84" s="7" customFormat="1"/>
    <row r="85" s="7" customFormat="1"/>
    <row r="86" s="7" customFormat="1"/>
    <row r="87" s="7" customFormat="1"/>
    <row r="88" s="7" customFormat="1"/>
    <row r="89" s="7" customFormat="1"/>
    <row r="90" s="7" customFormat="1"/>
    <row r="91" s="7" customFormat="1"/>
    <row r="92" s="7" customFormat="1"/>
    <row r="93" s="7" customFormat="1"/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</sheetData>
  <sheetProtection algorithmName="SHA-512" hashValue="Fb3ARxJrlzzfyuTH3kYUORhGAg8om31vpRoBi7Q0ugvuXzdmv5draWV4bfY2RZyxP2lK5IuwtisqH087f08Kmw==" saltValue="YTrdXl5CSHofpLaxVw8Hfg==" spinCount="100000" sheet="1" objects="1" scenarios="1"/>
  <mergeCells count="7">
    <mergeCell ref="C48:D48"/>
    <mergeCell ref="A3:D3"/>
    <mergeCell ref="A4:D4"/>
    <mergeCell ref="D1:D2"/>
    <mergeCell ref="A46:D46"/>
    <mergeCell ref="A47:B47"/>
    <mergeCell ref="C47:D47"/>
  </mergeCells>
  <dataValidations count="2">
    <dataValidation type="list" allowBlank="1" showInputMessage="1" showErrorMessage="1" sqref="C15:C44">
      <formula1>$F$14:$F$15</formula1>
    </dataValidation>
    <dataValidation type="list" allowBlank="1" showInputMessage="1" sqref="D15:D44">
      <formula1>$H$14:$H$23</formula1>
    </dataValidation>
  </dataValidations>
  <hyperlinks>
    <hyperlink ref="C48:D48" r:id="rId1" display="ipcshooting@paralympic.org"/>
    <hyperlink ref="B48" r:id="rId2"/>
    <hyperlink ref="A48" r:id="rId3"/>
  </hyperlinks>
  <pageMargins left="0.25" right="0.25" top="0.75" bottom="0.75" header="0.3" footer="0.3"/>
  <pageSetup paperSize="9" scale="87" fitToHeight="0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211"/>
  <sheetViews>
    <sheetView zoomScale="55" zoomScaleNormal="55" workbookViewId="0">
      <selection activeCell="H11" sqref="H11:J11"/>
    </sheetView>
  </sheetViews>
  <sheetFormatPr defaultColWidth="9.140625" defaultRowHeight="15"/>
  <cols>
    <col min="1" max="1" width="26.42578125" style="40" customWidth="1"/>
    <col min="2" max="2" width="28.42578125" style="40" customWidth="1"/>
    <col min="3" max="3" width="20.7109375" style="40" customWidth="1"/>
    <col min="4" max="4" width="14.7109375" style="40" customWidth="1"/>
    <col min="5" max="5" width="18" style="40" customWidth="1"/>
    <col min="6" max="6" width="14.5703125" style="40" customWidth="1"/>
    <col min="7" max="7" width="28.42578125" style="40" customWidth="1"/>
    <col min="8" max="8" width="20.7109375" style="40" customWidth="1"/>
    <col min="9" max="9" width="14.7109375" style="40" customWidth="1"/>
    <col min="10" max="10" width="20.5703125" style="40" customWidth="1"/>
    <col min="11" max="11" width="15.28515625" style="40" customWidth="1"/>
    <col min="12" max="13" width="20" style="40" customWidth="1"/>
    <col min="14" max="14" width="18.42578125" style="40" customWidth="1"/>
    <col min="15" max="15" width="18" style="40" customWidth="1"/>
    <col min="16" max="16" width="9.140625" style="40" customWidth="1"/>
    <col min="17" max="17" width="11.85546875" style="275" customWidth="1"/>
    <col min="18" max="18" width="9.140625" style="275" customWidth="1"/>
    <col min="19" max="19" width="13.7109375" style="275" customWidth="1"/>
    <col min="20" max="20" width="9.140625" style="275" customWidth="1"/>
    <col min="21" max="21" width="17.28515625" style="275" customWidth="1"/>
    <col min="22" max="22" width="37.140625" style="275" customWidth="1"/>
    <col min="23" max="23" width="44.85546875" style="275" customWidth="1"/>
    <col min="24" max="24" width="25.28515625" style="275" customWidth="1"/>
    <col min="25" max="25" width="63.28515625" style="275" customWidth="1"/>
    <col min="26" max="30" width="9.140625" style="39" customWidth="1"/>
    <col min="31" max="77" width="9.140625" style="39"/>
    <col min="78" max="16384" width="9.140625" style="40"/>
  </cols>
  <sheetData>
    <row r="1" spans="1:77" ht="26.25" customHeight="1">
      <c r="A1" s="324" t="s">
        <v>20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6" t="s">
        <v>21</v>
      </c>
      <c r="O1" s="39"/>
      <c r="P1" s="39"/>
      <c r="Q1" s="272"/>
      <c r="R1" s="272"/>
      <c r="S1" s="272"/>
      <c r="T1" s="272"/>
      <c r="U1" s="272"/>
      <c r="V1" s="272"/>
      <c r="W1" s="272"/>
      <c r="X1" s="272"/>
      <c r="Y1" s="272"/>
    </row>
    <row r="2" spans="1:77" ht="21" customHeight="1">
      <c r="A2" s="325" t="s">
        <v>180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6"/>
      <c r="O2" s="39"/>
      <c r="P2" s="39"/>
      <c r="Q2" s="272"/>
      <c r="R2" s="272"/>
      <c r="S2" s="272"/>
      <c r="T2" s="272"/>
      <c r="U2" s="272"/>
      <c r="V2" s="272"/>
      <c r="W2" s="272"/>
      <c r="X2" s="272"/>
      <c r="Y2" s="272"/>
    </row>
    <row r="3" spans="1:77" ht="24" customHeight="1">
      <c r="A3" s="309" t="s">
        <v>176</v>
      </c>
      <c r="B3" s="309"/>
      <c r="C3" s="309"/>
      <c r="D3" s="309"/>
      <c r="E3" s="41"/>
      <c r="F3" s="41"/>
      <c r="G3" s="41"/>
      <c r="H3" s="41"/>
      <c r="I3" s="41"/>
      <c r="J3" s="41"/>
      <c r="K3" s="41"/>
      <c r="L3" s="41"/>
      <c r="M3" s="41"/>
      <c r="N3" s="39"/>
      <c r="O3" s="39"/>
      <c r="P3" s="39"/>
      <c r="Q3" s="272"/>
      <c r="R3" s="272"/>
      <c r="S3" s="272"/>
      <c r="T3" s="272"/>
      <c r="U3" s="272"/>
      <c r="V3" s="272"/>
      <c r="W3" s="272"/>
      <c r="X3" s="272"/>
      <c r="Y3" s="272"/>
    </row>
    <row r="4" spans="1:77" ht="18.75" customHeight="1">
      <c r="A4" s="310" t="s">
        <v>178</v>
      </c>
      <c r="B4" s="310"/>
      <c r="C4" s="310"/>
      <c r="D4" s="310"/>
      <c r="E4" s="42"/>
      <c r="F4" s="42"/>
      <c r="G4" s="42"/>
      <c r="H4" s="42"/>
      <c r="I4" s="42"/>
      <c r="J4" s="42"/>
      <c r="K4" s="42"/>
      <c r="L4" s="42"/>
      <c r="M4" s="42"/>
      <c r="N4" s="39"/>
      <c r="O4" s="39"/>
      <c r="P4" s="39"/>
      <c r="Q4" s="272"/>
      <c r="R4" s="272"/>
      <c r="S4" s="272"/>
      <c r="T4" s="272"/>
      <c r="U4" s="272"/>
      <c r="V4" s="272"/>
      <c r="W4" s="272"/>
      <c r="X4" s="272"/>
      <c r="Y4" s="272"/>
    </row>
    <row r="5" spans="1:77" ht="15.75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272"/>
      <c r="R5" s="272"/>
      <c r="S5" s="272"/>
      <c r="T5" s="272"/>
      <c r="U5" s="272"/>
      <c r="V5" s="272"/>
      <c r="W5" s="272"/>
      <c r="X5" s="272"/>
      <c r="Y5" s="272"/>
    </row>
    <row r="6" spans="1:77" ht="29.25" customHeight="1">
      <c r="A6" s="43" t="s">
        <v>16</v>
      </c>
      <c r="B6" s="3">
        <f>'1_Accreditation'!B6</f>
        <v>0</v>
      </c>
      <c r="C6" s="39"/>
      <c r="D6" s="44" t="s">
        <v>89</v>
      </c>
      <c r="E6" s="333" t="s">
        <v>88</v>
      </c>
      <c r="F6" s="333"/>
      <c r="G6" s="333"/>
      <c r="H6" s="333"/>
      <c r="I6" s="333"/>
      <c r="J6" s="45"/>
      <c r="K6" s="39"/>
      <c r="L6" s="39"/>
      <c r="M6" s="39"/>
      <c r="N6" s="39"/>
      <c r="O6" s="39"/>
      <c r="P6" s="39"/>
      <c r="Q6" s="272"/>
      <c r="R6" s="272"/>
      <c r="S6" s="272"/>
      <c r="T6" s="272"/>
      <c r="U6" s="272"/>
      <c r="V6" s="272"/>
      <c r="W6" s="272"/>
      <c r="X6" s="272"/>
      <c r="Y6" s="272"/>
    </row>
    <row r="7" spans="1:77" ht="29.25" customHeight="1">
      <c r="A7" s="46" t="s">
        <v>19</v>
      </c>
      <c r="B7" s="4">
        <f>'1_Accreditation'!B7</f>
        <v>0</v>
      </c>
      <c r="C7" s="39"/>
      <c r="D7" s="47"/>
      <c r="E7" s="48" t="s">
        <v>85</v>
      </c>
      <c r="F7" s="48"/>
      <c r="G7" s="48"/>
      <c r="H7" s="48"/>
      <c r="I7" s="48"/>
      <c r="J7" s="49"/>
      <c r="K7" s="7"/>
      <c r="L7" s="7"/>
      <c r="M7" s="7"/>
      <c r="N7" s="39"/>
      <c r="O7" s="39"/>
      <c r="P7" s="39"/>
      <c r="Q7" s="272"/>
      <c r="R7" s="272"/>
      <c r="S7" s="272"/>
      <c r="T7" s="272"/>
      <c r="U7" s="272"/>
      <c r="V7" s="272"/>
      <c r="W7" s="272"/>
      <c r="X7" s="272"/>
      <c r="Y7" s="272"/>
    </row>
    <row r="8" spans="1:77" ht="29.25" customHeight="1">
      <c r="A8" s="50" t="s">
        <v>17</v>
      </c>
      <c r="B8" s="84">
        <f>'1_Accreditation'!B8</f>
        <v>0</v>
      </c>
      <c r="C8" s="39"/>
      <c r="D8" s="39"/>
      <c r="E8" s="51"/>
      <c r="F8" s="51"/>
      <c r="G8" s="51"/>
      <c r="H8" s="51"/>
      <c r="I8" s="51"/>
      <c r="J8" s="39"/>
      <c r="K8" s="39"/>
      <c r="L8" s="39"/>
      <c r="M8" s="39"/>
      <c r="N8" s="39"/>
      <c r="O8" s="39"/>
      <c r="P8" s="39"/>
      <c r="Q8" s="272"/>
      <c r="R8" s="272"/>
      <c r="S8" s="272"/>
      <c r="T8" s="272"/>
      <c r="U8" s="272"/>
      <c r="V8" s="272"/>
      <c r="W8" s="272"/>
      <c r="X8" s="272"/>
      <c r="Y8" s="272"/>
    </row>
    <row r="9" spans="1:77" ht="29.25" customHeight="1" thickBot="1">
      <c r="A9" s="52" t="s">
        <v>18</v>
      </c>
      <c r="B9" s="5">
        <f>'1_Accreditation'!B9</f>
        <v>0</v>
      </c>
      <c r="C9" s="39"/>
      <c r="D9" s="334" t="s">
        <v>181</v>
      </c>
      <c r="E9" s="334"/>
      <c r="F9" s="334"/>
      <c r="G9" s="334"/>
      <c r="H9" s="334"/>
      <c r="I9" s="334"/>
      <c r="J9" s="334"/>
      <c r="K9" s="39"/>
      <c r="L9" s="39"/>
      <c r="M9" s="39"/>
      <c r="N9" s="39"/>
      <c r="O9" s="39"/>
      <c r="P9" s="39"/>
      <c r="Q9" s="272"/>
      <c r="R9" s="272"/>
      <c r="S9" s="272"/>
      <c r="T9" s="272"/>
      <c r="U9" s="272"/>
      <c r="V9" s="272"/>
      <c r="W9" s="272"/>
      <c r="X9" s="272"/>
      <c r="Y9" s="272"/>
    </row>
    <row r="10" spans="1:77" s="8" customFormat="1" ht="21" customHeight="1" thickBot="1">
      <c r="A10" s="20"/>
      <c r="B10" s="20"/>
      <c r="C10" s="7"/>
      <c r="D10" s="337" t="s">
        <v>139</v>
      </c>
      <c r="E10" s="338"/>
      <c r="F10" s="338"/>
      <c r="G10" s="338"/>
      <c r="H10" s="335" t="s">
        <v>175</v>
      </c>
      <c r="I10" s="335"/>
      <c r="J10" s="336"/>
      <c r="K10" s="7"/>
      <c r="L10" s="7"/>
      <c r="M10" s="7"/>
      <c r="N10" s="7"/>
      <c r="O10" s="7"/>
      <c r="P10" s="7"/>
      <c r="Q10" s="25"/>
      <c r="R10" s="25"/>
      <c r="S10" s="25"/>
      <c r="T10" s="25"/>
      <c r="U10" s="25"/>
      <c r="V10" s="25"/>
      <c r="W10" s="25"/>
      <c r="X10" s="25"/>
      <c r="Y10" s="25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</row>
    <row r="11" spans="1:77" s="8" customFormat="1" ht="30" customHeight="1">
      <c r="A11" s="21" t="s">
        <v>108</v>
      </c>
      <c r="B11" s="1">
        <f>'1_Accreditation'!B11</f>
        <v>0</v>
      </c>
      <c r="C11" s="7"/>
      <c r="D11" s="341" t="s">
        <v>142</v>
      </c>
      <c r="E11" s="339"/>
      <c r="F11" s="339" t="s">
        <v>140</v>
      </c>
      <c r="G11" s="339"/>
      <c r="H11" s="339" t="s">
        <v>141</v>
      </c>
      <c r="I11" s="339"/>
      <c r="J11" s="340"/>
      <c r="K11" s="7"/>
      <c r="L11" s="7"/>
      <c r="M11" s="7"/>
      <c r="N11" s="7"/>
      <c r="O11" s="7"/>
      <c r="P11" s="19"/>
      <c r="Q11" s="25"/>
      <c r="R11" s="25"/>
      <c r="S11" s="25"/>
      <c r="T11" s="25"/>
      <c r="U11" s="25"/>
      <c r="V11" s="25"/>
      <c r="W11" s="25"/>
      <c r="X11" s="25"/>
      <c r="Y11" s="25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</row>
    <row r="12" spans="1:77" s="8" customFormat="1" ht="30" customHeight="1" thickBot="1">
      <c r="A12" s="22" t="s">
        <v>120</v>
      </c>
      <c r="B12" s="2">
        <f>'1_Accreditation'!B12</f>
        <v>0</v>
      </c>
      <c r="C12" s="7"/>
      <c r="D12" s="7"/>
      <c r="E12" s="7"/>
      <c r="F12" s="19"/>
      <c r="G12" s="19"/>
      <c r="H12" s="19"/>
      <c r="I12" s="19"/>
      <c r="J12" s="7"/>
      <c r="K12" s="7"/>
      <c r="L12" s="7"/>
      <c r="M12" s="7"/>
      <c r="N12" s="7"/>
      <c r="O12" s="7"/>
      <c r="P12" s="19"/>
      <c r="Q12" s="25"/>
      <c r="R12" s="25"/>
      <c r="S12" s="25"/>
      <c r="T12" s="25"/>
      <c r="U12" s="25"/>
      <c r="V12" s="273"/>
      <c r="W12" s="25"/>
      <c r="X12" s="25"/>
      <c r="Y12" s="25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</row>
    <row r="13" spans="1:77" ht="15.75" thickBo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3"/>
      <c r="Q13" s="272"/>
      <c r="R13" s="272"/>
      <c r="S13" s="272"/>
      <c r="T13" s="272"/>
      <c r="U13" s="272"/>
      <c r="V13" s="272"/>
      <c r="W13" s="272"/>
      <c r="X13" s="272"/>
      <c r="Y13" s="272"/>
    </row>
    <row r="14" spans="1:77" ht="15.75" thickBot="1">
      <c r="A14" s="39"/>
      <c r="B14" s="327" t="s">
        <v>2</v>
      </c>
      <c r="C14" s="328"/>
      <c r="D14" s="328"/>
      <c r="E14" s="328"/>
      <c r="F14" s="329"/>
      <c r="G14" s="330" t="s">
        <v>15</v>
      </c>
      <c r="H14" s="331"/>
      <c r="I14" s="331"/>
      <c r="J14" s="331"/>
      <c r="K14" s="332"/>
      <c r="L14" s="39"/>
      <c r="M14" s="39"/>
      <c r="N14" s="39"/>
      <c r="O14" s="39"/>
      <c r="P14" s="53"/>
      <c r="Q14" s="272"/>
      <c r="R14" s="272"/>
      <c r="S14" s="272"/>
      <c r="T14" s="272"/>
      <c r="U14" s="272"/>
      <c r="V14" s="272"/>
      <c r="W14" s="272"/>
      <c r="X14" s="272"/>
      <c r="Y14" s="272"/>
    </row>
    <row r="15" spans="1:77" ht="55.5">
      <c r="A15" s="54" t="s">
        <v>94</v>
      </c>
      <c r="B15" s="108" t="s">
        <v>172</v>
      </c>
      <c r="C15" s="109" t="s">
        <v>173</v>
      </c>
      <c r="D15" s="109" t="s">
        <v>93</v>
      </c>
      <c r="E15" s="109" t="s">
        <v>95</v>
      </c>
      <c r="F15" s="110" t="s">
        <v>8</v>
      </c>
      <c r="G15" s="55" t="s">
        <v>172</v>
      </c>
      <c r="H15" s="56" t="s">
        <v>173</v>
      </c>
      <c r="I15" s="56" t="s">
        <v>170</v>
      </c>
      <c r="J15" s="56" t="s">
        <v>95</v>
      </c>
      <c r="K15" s="57" t="s">
        <v>8</v>
      </c>
      <c r="L15" s="58" t="s">
        <v>171</v>
      </c>
      <c r="M15" s="59" t="s">
        <v>145</v>
      </c>
      <c r="N15" s="60" t="s">
        <v>96</v>
      </c>
      <c r="O15" s="39"/>
      <c r="P15" s="53"/>
      <c r="Q15" s="272" t="s">
        <v>0</v>
      </c>
      <c r="R15" s="272" t="s">
        <v>9</v>
      </c>
      <c r="S15" s="272" t="s">
        <v>5</v>
      </c>
      <c r="T15" s="272"/>
      <c r="U15" s="272"/>
      <c r="V15" s="272"/>
      <c r="W15" s="272"/>
      <c r="X15" s="272"/>
      <c r="Y15" s="272"/>
    </row>
    <row r="16" spans="1:77">
      <c r="A16" s="76"/>
      <c r="B16" s="77"/>
      <c r="C16" s="78"/>
      <c r="D16" s="78"/>
      <c r="E16" s="78"/>
      <c r="F16" s="79"/>
      <c r="G16" s="77"/>
      <c r="H16" s="78"/>
      <c r="I16" s="78"/>
      <c r="J16" s="78"/>
      <c r="K16" s="79"/>
      <c r="L16" s="276"/>
      <c r="M16" s="277"/>
      <c r="N16" s="61">
        <f>M16-L16</f>
        <v>0</v>
      </c>
      <c r="O16" s="39"/>
      <c r="P16" s="53"/>
      <c r="Q16" s="272" t="s">
        <v>1</v>
      </c>
      <c r="R16" s="272" t="s">
        <v>10</v>
      </c>
      <c r="S16" s="272" t="s">
        <v>6</v>
      </c>
      <c r="T16" s="272"/>
      <c r="U16" s="272"/>
      <c r="V16" s="274">
        <f>'1_Accreditation'!A15</f>
        <v>0</v>
      </c>
      <c r="W16" s="274">
        <f>'1_Accreditation'!B15</f>
        <v>0</v>
      </c>
      <c r="X16" s="274">
        <f>'1_Accreditation'!C15</f>
        <v>0</v>
      </c>
      <c r="Y16" s="274">
        <f>'1_Accreditation'!D15</f>
        <v>0</v>
      </c>
    </row>
    <row r="17" spans="1:25">
      <c r="A17" s="76"/>
      <c r="B17" s="77"/>
      <c r="C17" s="78"/>
      <c r="D17" s="78"/>
      <c r="E17" s="78"/>
      <c r="F17" s="294"/>
      <c r="G17" s="77"/>
      <c r="H17" s="78"/>
      <c r="I17" s="78"/>
      <c r="J17" s="78"/>
      <c r="K17" s="79"/>
      <c r="L17" s="276"/>
      <c r="M17" s="277"/>
      <c r="N17" s="61">
        <f t="shared" ref="N17:N35" si="0">M17-L17</f>
        <v>0</v>
      </c>
      <c r="O17" s="39"/>
      <c r="P17" s="53"/>
      <c r="Q17" s="272"/>
      <c r="R17" s="272"/>
      <c r="S17" s="272" t="s">
        <v>7</v>
      </c>
      <c r="T17" s="272"/>
      <c r="U17" s="272"/>
      <c r="V17" s="274">
        <f>'1_Accreditation'!A16</f>
        <v>0</v>
      </c>
      <c r="W17" s="274">
        <f>'1_Accreditation'!B16</f>
        <v>0</v>
      </c>
      <c r="X17" s="274">
        <f>'1_Accreditation'!C16</f>
        <v>0</v>
      </c>
      <c r="Y17" s="274">
        <f>'1_Accreditation'!D16</f>
        <v>0</v>
      </c>
    </row>
    <row r="18" spans="1:25">
      <c r="A18" s="76"/>
      <c r="B18" s="77"/>
      <c r="C18" s="78"/>
      <c r="D18" s="78"/>
      <c r="E18" s="78"/>
      <c r="F18" s="79"/>
      <c r="G18" s="77"/>
      <c r="H18" s="78"/>
      <c r="I18" s="78"/>
      <c r="J18" s="78"/>
      <c r="K18" s="79"/>
      <c r="L18" s="276"/>
      <c r="M18" s="277"/>
      <c r="N18" s="61">
        <f t="shared" si="0"/>
        <v>0</v>
      </c>
      <c r="O18" s="39"/>
      <c r="P18" s="53"/>
      <c r="Q18" s="272"/>
      <c r="R18" s="272"/>
      <c r="S18" s="272"/>
      <c r="T18" s="272"/>
      <c r="U18" s="272"/>
      <c r="V18" s="274">
        <f>'1_Accreditation'!A17</f>
        <v>0</v>
      </c>
      <c r="W18" s="274">
        <f>'1_Accreditation'!B17</f>
        <v>0</v>
      </c>
      <c r="X18" s="274">
        <f>'1_Accreditation'!C17</f>
        <v>0</v>
      </c>
      <c r="Y18" s="274">
        <f>'1_Accreditation'!D17</f>
        <v>0</v>
      </c>
    </row>
    <row r="19" spans="1:25">
      <c r="A19" s="76"/>
      <c r="B19" s="77"/>
      <c r="C19" s="78"/>
      <c r="D19" s="78"/>
      <c r="E19" s="78"/>
      <c r="F19" s="79"/>
      <c r="G19" s="77"/>
      <c r="H19" s="78"/>
      <c r="I19" s="78"/>
      <c r="J19" s="78"/>
      <c r="K19" s="79"/>
      <c r="L19" s="276"/>
      <c r="M19" s="277"/>
      <c r="N19" s="61">
        <f t="shared" si="0"/>
        <v>0</v>
      </c>
      <c r="O19" s="39"/>
      <c r="P19" s="53"/>
      <c r="Q19" s="272"/>
      <c r="R19" s="272"/>
      <c r="S19" s="272"/>
      <c r="T19" s="272"/>
      <c r="U19" s="272"/>
      <c r="V19" s="274">
        <f>'1_Accreditation'!A18</f>
        <v>0</v>
      </c>
      <c r="W19" s="274">
        <f>'1_Accreditation'!B18</f>
        <v>0</v>
      </c>
      <c r="X19" s="274">
        <f>'1_Accreditation'!C18</f>
        <v>0</v>
      </c>
      <c r="Y19" s="274">
        <f>'1_Accreditation'!D18</f>
        <v>0</v>
      </c>
    </row>
    <row r="20" spans="1:25">
      <c r="A20" s="76"/>
      <c r="B20" s="77"/>
      <c r="C20" s="78"/>
      <c r="D20" s="78"/>
      <c r="E20" s="78"/>
      <c r="F20" s="79"/>
      <c r="G20" s="77"/>
      <c r="H20" s="78"/>
      <c r="I20" s="78"/>
      <c r="J20" s="78"/>
      <c r="K20" s="79"/>
      <c r="L20" s="276"/>
      <c r="M20" s="277"/>
      <c r="N20" s="61">
        <f t="shared" si="0"/>
        <v>0</v>
      </c>
      <c r="O20" s="39"/>
      <c r="P20" s="53"/>
      <c r="Q20" s="272"/>
      <c r="R20" s="272"/>
      <c r="S20" s="272"/>
      <c r="T20" s="272"/>
      <c r="U20" s="272"/>
      <c r="V20" s="274">
        <f>'1_Accreditation'!A19</f>
        <v>0</v>
      </c>
      <c r="W20" s="274">
        <f>'1_Accreditation'!B19</f>
        <v>0</v>
      </c>
      <c r="X20" s="274">
        <f>'1_Accreditation'!C19</f>
        <v>0</v>
      </c>
      <c r="Y20" s="274">
        <f>'1_Accreditation'!D19</f>
        <v>0</v>
      </c>
    </row>
    <row r="21" spans="1:25">
      <c r="A21" s="76"/>
      <c r="B21" s="77"/>
      <c r="C21" s="78"/>
      <c r="D21" s="78"/>
      <c r="E21" s="78"/>
      <c r="F21" s="79"/>
      <c r="G21" s="77"/>
      <c r="H21" s="78"/>
      <c r="I21" s="78"/>
      <c r="J21" s="78"/>
      <c r="K21" s="79"/>
      <c r="L21" s="276"/>
      <c r="M21" s="277"/>
      <c r="N21" s="61">
        <f t="shared" si="0"/>
        <v>0</v>
      </c>
      <c r="O21" s="39"/>
      <c r="P21" s="53"/>
      <c r="Q21" s="272"/>
      <c r="R21" s="272"/>
      <c r="S21" s="272"/>
      <c r="T21" s="272"/>
      <c r="U21" s="272"/>
      <c r="V21" s="274">
        <f>'1_Accreditation'!A20</f>
        <v>0</v>
      </c>
      <c r="W21" s="274">
        <f>'1_Accreditation'!B20</f>
        <v>0</v>
      </c>
      <c r="X21" s="274">
        <f>'1_Accreditation'!C20</f>
        <v>0</v>
      </c>
      <c r="Y21" s="274">
        <f>'1_Accreditation'!D20</f>
        <v>0</v>
      </c>
    </row>
    <row r="22" spans="1:25">
      <c r="A22" s="76"/>
      <c r="B22" s="77"/>
      <c r="C22" s="78"/>
      <c r="D22" s="78"/>
      <c r="E22" s="78"/>
      <c r="F22" s="79"/>
      <c r="G22" s="77"/>
      <c r="H22" s="78"/>
      <c r="I22" s="78"/>
      <c r="J22" s="78"/>
      <c r="K22" s="79"/>
      <c r="L22" s="276"/>
      <c r="M22" s="277"/>
      <c r="N22" s="61">
        <f t="shared" si="0"/>
        <v>0</v>
      </c>
      <c r="O22" s="39"/>
      <c r="P22" s="53"/>
      <c r="Q22" s="272"/>
      <c r="R22" s="272"/>
      <c r="S22" s="272"/>
      <c r="T22" s="272"/>
      <c r="U22" s="272"/>
      <c r="V22" s="274">
        <f>'1_Accreditation'!A21</f>
        <v>0</v>
      </c>
      <c r="W22" s="274">
        <f>'1_Accreditation'!B21</f>
        <v>0</v>
      </c>
      <c r="X22" s="274">
        <f>'1_Accreditation'!C21</f>
        <v>0</v>
      </c>
      <c r="Y22" s="274">
        <f>'1_Accreditation'!D21</f>
        <v>0</v>
      </c>
    </row>
    <row r="23" spans="1:25">
      <c r="A23" s="76"/>
      <c r="B23" s="77"/>
      <c r="C23" s="78"/>
      <c r="D23" s="78"/>
      <c r="E23" s="78"/>
      <c r="F23" s="79"/>
      <c r="G23" s="77"/>
      <c r="H23" s="78"/>
      <c r="I23" s="78"/>
      <c r="J23" s="78"/>
      <c r="K23" s="79"/>
      <c r="L23" s="276"/>
      <c r="M23" s="277"/>
      <c r="N23" s="61">
        <f t="shared" si="0"/>
        <v>0</v>
      </c>
      <c r="O23" s="39"/>
      <c r="P23" s="53"/>
      <c r="Q23" s="272"/>
      <c r="R23" s="272"/>
      <c r="S23" s="272"/>
      <c r="T23" s="272"/>
      <c r="U23" s="272"/>
      <c r="V23" s="274">
        <f>'1_Accreditation'!A22</f>
        <v>0</v>
      </c>
      <c r="W23" s="274">
        <f>'1_Accreditation'!B22</f>
        <v>0</v>
      </c>
      <c r="X23" s="274">
        <f>'1_Accreditation'!C22</f>
        <v>0</v>
      </c>
      <c r="Y23" s="274">
        <f>'1_Accreditation'!D22</f>
        <v>0</v>
      </c>
    </row>
    <row r="24" spans="1:25">
      <c r="A24" s="76"/>
      <c r="B24" s="77"/>
      <c r="C24" s="78"/>
      <c r="D24" s="78"/>
      <c r="E24" s="78"/>
      <c r="F24" s="79"/>
      <c r="G24" s="77"/>
      <c r="H24" s="78"/>
      <c r="I24" s="78"/>
      <c r="J24" s="78"/>
      <c r="K24" s="79"/>
      <c r="L24" s="276"/>
      <c r="M24" s="277"/>
      <c r="N24" s="61">
        <f t="shared" si="0"/>
        <v>0</v>
      </c>
      <c r="O24" s="39"/>
      <c r="P24" s="53"/>
      <c r="Q24" s="272"/>
      <c r="R24" s="272"/>
      <c r="S24" s="272"/>
      <c r="T24" s="272"/>
      <c r="U24" s="272"/>
      <c r="V24" s="274">
        <f>'1_Accreditation'!A23</f>
        <v>0</v>
      </c>
      <c r="W24" s="274">
        <f>'1_Accreditation'!B23</f>
        <v>0</v>
      </c>
      <c r="X24" s="274">
        <f>'1_Accreditation'!C23</f>
        <v>0</v>
      </c>
      <c r="Y24" s="274">
        <f>'1_Accreditation'!D23</f>
        <v>0</v>
      </c>
    </row>
    <row r="25" spans="1:25">
      <c r="A25" s="76"/>
      <c r="B25" s="77"/>
      <c r="C25" s="78"/>
      <c r="D25" s="78"/>
      <c r="E25" s="78"/>
      <c r="F25" s="79"/>
      <c r="G25" s="77"/>
      <c r="H25" s="78"/>
      <c r="I25" s="78"/>
      <c r="J25" s="78"/>
      <c r="K25" s="79"/>
      <c r="L25" s="276"/>
      <c r="M25" s="277"/>
      <c r="N25" s="61">
        <f t="shared" si="0"/>
        <v>0</v>
      </c>
      <c r="O25" s="39"/>
      <c r="P25" s="53"/>
      <c r="Q25" s="272"/>
      <c r="R25" s="272"/>
      <c r="S25" s="272"/>
      <c r="T25" s="272"/>
      <c r="U25" s="272"/>
      <c r="V25" s="274">
        <f>'1_Accreditation'!A24</f>
        <v>0</v>
      </c>
      <c r="W25" s="274">
        <f>'1_Accreditation'!B24</f>
        <v>0</v>
      </c>
      <c r="X25" s="274">
        <f>'1_Accreditation'!C24</f>
        <v>0</v>
      </c>
      <c r="Y25" s="274">
        <f>'1_Accreditation'!D24</f>
        <v>0</v>
      </c>
    </row>
    <row r="26" spans="1:25">
      <c r="A26" s="76"/>
      <c r="B26" s="77"/>
      <c r="C26" s="78"/>
      <c r="D26" s="78"/>
      <c r="E26" s="78"/>
      <c r="F26" s="79"/>
      <c r="G26" s="77"/>
      <c r="H26" s="78"/>
      <c r="I26" s="78"/>
      <c r="J26" s="78"/>
      <c r="K26" s="79"/>
      <c r="L26" s="276"/>
      <c r="M26" s="277"/>
      <c r="N26" s="61">
        <f t="shared" si="0"/>
        <v>0</v>
      </c>
      <c r="O26" s="39"/>
      <c r="P26" s="53"/>
      <c r="Q26" s="272"/>
      <c r="R26" s="272"/>
      <c r="S26" s="272"/>
      <c r="T26" s="272"/>
      <c r="U26" s="272"/>
      <c r="V26" s="274">
        <f>'1_Accreditation'!A25</f>
        <v>0</v>
      </c>
      <c r="W26" s="274">
        <f>'1_Accreditation'!B25</f>
        <v>0</v>
      </c>
      <c r="X26" s="274">
        <f>'1_Accreditation'!C25</f>
        <v>0</v>
      </c>
      <c r="Y26" s="274">
        <f>'1_Accreditation'!D25</f>
        <v>0</v>
      </c>
    </row>
    <row r="27" spans="1:25">
      <c r="A27" s="76"/>
      <c r="B27" s="77"/>
      <c r="C27" s="78"/>
      <c r="D27" s="78"/>
      <c r="E27" s="78"/>
      <c r="F27" s="79"/>
      <c r="G27" s="77"/>
      <c r="H27" s="78"/>
      <c r="I27" s="78"/>
      <c r="J27" s="78"/>
      <c r="K27" s="79"/>
      <c r="L27" s="276"/>
      <c r="M27" s="277"/>
      <c r="N27" s="61">
        <f t="shared" si="0"/>
        <v>0</v>
      </c>
      <c r="O27" s="39"/>
      <c r="P27" s="53"/>
      <c r="Q27" s="272"/>
      <c r="R27" s="272"/>
      <c r="S27" s="272"/>
      <c r="T27" s="272"/>
      <c r="U27" s="272"/>
      <c r="V27" s="274">
        <f>'1_Accreditation'!A26</f>
        <v>0</v>
      </c>
      <c r="W27" s="274">
        <f>'1_Accreditation'!B26</f>
        <v>0</v>
      </c>
      <c r="X27" s="274">
        <f>'1_Accreditation'!C26</f>
        <v>0</v>
      </c>
      <c r="Y27" s="274">
        <f>'1_Accreditation'!D26</f>
        <v>0</v>
      </c>
    </row>
    <row r="28" spans="1:25">
      <c r="A28" s="76"/>
      <c r="B28" s="77"/>
      <c r="C28" s="78"/>
      <c r="D28" s="78"/>
      <c r="E28" s="78"/>
      <c r="F28" s="79"/>
      <c r="G28" s="77"/>
      <c r="H28" s="78"/>
      <c r="I28" s="78"/>
      <c r="J28" s="78"/>
      <c r="K28" s="79"/>
      <c r="L28" s="276"/>
      <c r="M28" s="277"/>
      <c r="N28" s="61">
        <f t="shared" si="0"/>
        <v>0</v>
      </c>
      <c r="O28" s="39"/>
      <c r="P28" s="53"/>
      <c r="Q28" s="272"/>
      <c r="R28" s="272"/>
      <c r="S28" s="272"/>
      <c r="T28" s="272"/>
      <c r="U28" s="272"/>
      <c r="V28" s="274">
        <f>'1_Accreditation'!A27</f>
        <v>0</v>
      </c>
      <c r="W28" s="274">
        <f>'1_Accreditation'!B27</f>
        <v>0</v>
      </c>
      <c r="X28" s="274">
        <f>'1_Accreditation'!C27</f>
        <v>0</v>
      </c>
      <c r="Y28" s="274">
        <f>'1_Accreditation'!D27</f>
        <v>0</v>
      </c>
    </row>
    <row r="29" spans="1:25">
      <c r="A29" s="76"/>
      <c r="B29" s="77"/>
      <c r="C29" s="78"/>
      <c r="D29" s="78"/>
      <c r="E29" s="78"/>
      <c r="F29" s="79"/>
      <c r="G29" s="77"/>
      <c r="H29" s="78"/>
      <c r="I29" s="78"/>
      <c r="J29" s="78"/>
      <c r="K29" s="79"/>
      <c r="L29" s="276"/>
      <c r="M29" s="277"/>
      <c r="N29" s="61">
        <f t="shared" si="0"/>
        <v>0</v>
      </c>
      <c r="O29" s="39"/>
      <c r="P29" s="53"/>
      <c r="Q29" s="272"/>
      <c r="R29" s="272"/>
      <c r="S29" s="272"/>
      <c r="T29" s="272"/>
      <c r="U29" s="272"/>
      <c r="V29" s="274">
        <f>'1_Accreditation'!A28</f>
        <v>0</v>
      </c>
      <c r="W29" s="274">
        <f>'1_Accreditation'!B28</f>
        <v>0</v>
      </c>
      <c r="X29" s="274">
        <f>'1_Accreditation'!C28</f>
        <v>0</v>
      </c>
      <c r="Y29" s="274">
        <f>'1_Accreditation'!D28</f>
        <v>0</v>
      </c>
    </row>
    <row r="30" spans="1:25">
      <c r="A30" s="76"/>
      <c r="B30" s="77"/>
      <c r="C30" s="78"/>
      <c r="D30" s="78"/>
      <c r="E30" s="78"/>
      <c r="F30" s="79"/>
      <c r="G30" s="77"/>
      <c r="H30" s="78"/>
      <c r="I30" s="78"/>
      <c r="J30" s="78"/>
      <c r="K30" s="79"/>
      <c r="L30" s="276"/>
      <c r="M30" s="277"/>
      <c r="N30" s="61">
        <f t="shared" si="0"/>
        <v>0</v>
      </c>
      <c r="O30" s="39"/>
      <c r="P30" s="53"/>
      <c r="Q30" s="272"/>
      <c r="R30" s="272"/>
      <c r="S30" s="272"/>
      <c r="T30" s="272"/>
      <c r="U30" s="272"/>
      <c r="V30" s="274">
        <f>'1_Accreditation'!A29</f>
        <v>0</v>
      </c>
      <c r="W30" s="274">
        <f>'1_Accreditation'!B29</f>
        <v>0</v>
      </c>
      <c r="X30" s="274">
        <f>'1_Accreditation'!C29</f>
        <v>0</v>
      </c>
      <c r="Y30" s="274">
        <f>'1_Accreditation'!D29</f>
        <v>0</v>
      </c>
    </row>
    <row r="31" spans="1:25">
      <c r="A31" s="76"/>
      <c r="B31" s="77"/>
      <c r="C31" s="78"/>
      <c r="D31" s="78"/>
      <c r="E31" s="78"/>
      <c r="F31" s="79"/>
      <c r="G31" s="77"/>
      <c r="H31" s="78"/>
      <c r="I31" s="78"/>
      <c r="J31" s="78"/>
      <c r="K31" s="79"/>
      <c r="L31" s="276"/>
      <c r="M31" s="277"/>
      <c r="N31" s="61">
        <f t="shared" si="0"/>
        <v>0</v>
      </c>
      <c r="O31" s="39"/>
      <c r="P31" s="53"/>
      <c r="Q31" s="272"/>
      <c r="R31" s="272"/>
      <c r="S31" s="272"/>
      <c r="T31" s="272"/>
      <c r="U31" s="272"/>
      <c r="V31" s="274">
        <f>'1_Accreditation'!A30</f>
        <v>0</v>
      </c>
      <c r="W31" s="274">
        <f>'1_Accreditation'!B30</f>
        <v>0</v>
      </c>
      <c r="X31" s="274">
        <f>'1_Accreditation'!C30</f>
        <v>0</v>
      </c>
      <c r="Y31" s="274">
        <f>'1_Accreditation'!D30</f>
        <v>0</v>
      </c>
    </row>
    <row r="32" spans="1:25">
      <c r="A32" s="76"/>
      <c r="B32" s="77"/>
      <c r="C32" s="78"/>
      <c r="D32" s="78"/>
      <c r="E32" s="78"/>
      <c r="F32" s="79"/>
      <c r="G32" s="77"/>
      <c r="H32" s="78"/>
      <c r="I32" s="78"/>
      <c r="J32" s="78"/>
      <c r="K32" s="79"/>
      <c r="L32" s="276"/>
      <c r="M32" s="277"/>
      <c r="N32" s="61">
        <f t="shared" si="0"/>
        <v>0</v>
      </c>
      <c r="O32" s="39"/>
      <c r="P32" s="53"/>
      <c r="Q32" s="272"/>
      <c r="R32" s="272"/>
      <c r="S32" s="272"/>
      <c r="T32" s="272"/>
      <c r="U32" s="272"/>
      <c r="V32" s="274">
        <f>'1_Accreditation'!A31</f>
        <v>0</v>
      </c>
      <c r="W32" s="274">
        <f>'1_Accreditation'!B31</f>
        <v>0</v>
      </c>
      <c r="X32" s="274">
        <f>'1_Accreditation'!C31</f>
        <v>0</v>
      </c>
      <c r="Y32" s="274">
        <f>'1_Accreditation'!D31</f>
        <v>0</v>
      </c>
    </row>
    <row r="33" spans="1:25">
      <c r="A33" s="76"/>
      <c r="B33" s="77"/>
      <c r="C33" s="78"/>
      <c r="D33" s="78"/>
      <c r="E33" s="78"/>
      <c r="F33" s="79"/>
      <c r="G33" s="77"/>
      <c r="H33" s="78"/>
      <c r="I33" s="78"/>
      <c r="J33" s="78"/>
      <c r="K33" s="79"/>
      <c r="L33" s="276"/>
      <c r="M33" s="277"/>
      <c r="N33" s="61">
        <f t="shared" si="0"/>
        <v>0</v>
      </c>
      <c r="O33" s="39"/>
      <c r="P33" s="53"/>
      <c r="Q33" s="272"/>
      <c r="R33" s="272"/>
      <c r="S33" s="272"/>
      <c r="T33" s="272"/>
      <c r="U33" s="272"/>
      <c r="V33" s="274">
        <f>'1_Accreditation'!A32</f>
        <v>0</v>
      </c>
      <c r="W33" s="274">
        <f>'1_Accreditation'!B32</f>
        <v>0</v>
      </c>
      <c r="X33" s="274">
        <f>'1_Accreditation'!C32</f>
        <v>0</v>
      </c>
      <c r="Y33" s="274">
        <f>'1_Accreditation'!D32</f>
        <v>0</v>
      </c>
    </row>
    <row r="34" spans="1:25">
      <c r="A34" s="76"/>
      <c r="B34" s="77"/>
      <c r="C34" s="78"/>
      <c r="D34" s="78"/>
      <c r="E34" s="78"/>
      <c r="F34" s="79"/>
      <c r="G34" s="77"/>
      <c r="H34" s="78"/>
      <c r="I34" s="78"/>
      <c r="J34" s="78"/>
      <c r="K34" s="79"/>
      <c r="L34" s="276"/>
      <c r="M34" s="277"/>
      <c r="N34" s="61">
        <f t="shared" si="0"/>
        <v>0</v>
      </c>
      <c r="O34" s="39"/>
      <c r="P34" s="39"/>
      <c r="Q34" s="272"/>
      <c r="R34" s="272"/>
      <c r="S34" s="272"/>
      <c r="T34" s="272"/>
      <c r="U34" s="272"/>
      <c r="V34" s="274">
        <f>'1_Accreditation'!A33</f>
        <v>0</v>
      </c>
      <c r="W34" s="274">
        <f>'1_Accreditation'!B33</f>
        <v>0</v>
      </c>
      <c r="X34" s="274">
        <f>'1_Accreditation'!C33</f>
        <v>0</v>
      </c>
      <c r="Y34" s="274">
        <f>'1_Accreditation'!D33</f>
        <v>0</v>
      </c>
    </row>
    <row r="35" spans="1:25" ht="15.75" thickBot="1">
      <c r="A35" s="80"/>
      <c r="B35" s="81"/>
      <c r="C35" s="82"/>
      <c r="D35" s="82"/>
      <c r="E35" s="82"/>
      <c r="F35" s="83"/>
      <c r="G35" s="81"/>
      <c r="H35" s="82"/>
      <c r="I35" s="82"/>
      <c r="J35" s="82"/>
      <c r="K35" s="83"/>
      <c r="L35" s="278"/>
      <c r="M35" s="279"/>
      <c r="N35" s="62">
        <f t="shared" si="0"/>
        <v>0</v>
      </c>
      <c r="O35" s="39"/>
      <c r="P35" s="39"/>
      <c r="Q35" s="272"/>
      <c r="R35" s="272"/>
      <c r="S35" s="272"/>
      <c r="T35" s="272"/>
      <c r="U35" s="272"/>
      <c r="V35" s="274">
        <f>'1_Accreditation'!A34</f>
        <v>0</v>
      </c>
      <c r="W35" s="274">
        <f>'1_Accreditation'!B34</f>
        <v>0</v>
      </c>
      <c r="X35" s="274">
        <f>'1_Accreditation'!C34</f>
        <v>0</v>
      </c>
      <c r="Y35" s="274">
        <f>'1_Accreditation'!D34</f>
        <v>0</v>
      </c>
    </row>
    <row r="36" spans="1:25" ht="21.75" customHeight="1" thickBo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272"/>
      <c r="R36" s="272"/>
      <c r="S36" s="272"/>
      <c r="T36" s="272"/>
      <c r="U36" s="272"/>
      <c r="V36" s="274">
        <f>'1_Accreditation'!A35</f>
        <v>0</v>
      </c>
      <c r="W36" s="274">
        <f>'1_Accreditation'!B35</f>
        <v>0</v>
      </c>
      <c r="X36" s="274">
        <f>'1_Accreditation'!C35</f>
        <v>0</v>
      </c>
      <c r="Y36" s="274">
        <f>'1_Accreditation'!D35</f>
        <v>0</v>
      </c>
    </row>
    <row r="37" spans="1:25" ht="54" customHeight="1" thickBot="1">
      <c r="A37" s="63" t="s">
        <v>97</v>
      </c>
      <c r="B37" s="64" t="s">
        <v>13</v>
      </c>
      <c r="C37" s="65" t="s">
        <v>14</v>
      </c>
      <c r="D37" s="39"/>
      <c r="E37" s="66" t="s">
        <v>30</v>
      </c>
      <c r="F37" s="318"/>
      <c r="G37" s="319"/>
      <c r="H37" s="319"/>
      <c r="I37" s="319"/>
      <c r="J37" s="319"/>
      <c r="K37" s="319"/>
      <c r="L37" s="319"/>
      <c r="M37" s="319"/>
      <c r="N37" s="320"/>
      <c r="O37" s="39"/>
      <c r="P37" s="39"/>
      <c r="Q37" s="272"/>
      <c r="R37" s="272"/>
      <c r="S37" s="272"/>
      <c r="T37" s="272"/>
      <c r="U37" s="272"/>
      <c r="V37" s="274">
        <f>'1_Accreditation'!A36</f>
        <v>0</v>
      </c>
      <c r="W37" s="274">
        <f>'1_Accreditation'!B36</f>
        <v>0</v>
      </c>
      <c r="X37" s="274">
        <f>'1_Accreditation'!C36</f>
        <v>0</v>
      </c>
      <c r="Y37" s="274">
        <f>'1_Accreditation'!D36</f>
        <v>0</v>
      </c>
    </row>
    <row r="38" spans="1:25" ht="15.75" thickBot="1">
      <c r="A38" s="67" t="s">
        <v>12</v>
      </c>
      <c r="B38" s="68">
        <f>COUNTIF(A16:A35, Q15)</f>
        <v>0</v>
      </c>
      <c r="C38" s="69">
        <f>SUMIF(A16:A35,Q15,N16:N35)</f>
        <v>0</v>
      </c>
      <c r="D38" s="39"/>
      <c r="E38" s="39"/>
      <c r="F38" s="321"/>
      <c r="G38" s="322"/>
      <c r="H38" s="322"/>
      <c r="I38" s="322"/>
      <c r="J38" s="322"/>
      <c r="K38" s="322"/>
      <c r="L38" s="322"/>
      <c r="M38" s="322"/>
      <c r="N38" s="323"/>
      <c r="O38" s="39"/>
      <c r="P38" s="39"/>
      <c r="Q38" s="272"/>
      <c r="R38" s="272"/>
      <c r="S38" s="272"/>
      <c r="T38" s="272"/>
      <c r="U38" s="272"/>
      <c r="V38" s="274">
        <f>'1_Accreditation'!A37</f>
        <v>0</v>
      </c>
      <c r="W38" s="274">
        <f>'1_Accreditation'!B37</f>
        <v>0</v>
      </c>
      <c r="X38" s="274">
        <f>'1_Accreditation'!C37</f>
        <v>0</v>
      </c>
      <c r="Y38" s="274">
        <f>'1_Accreditation'!D37</f>
        <v>0</v>
      </c>
    </row>
    <row r="39" spans="1:25" ht="15.75" thickBot="1">
      <c r="A39" s="70" t="s">
        <v>11</v>
      </c>
      <c r="B39" s="71">
        <f>COUNTIF(A16:A35, Q16)</f>
        <v>0</v>
      </c>
      <c r="C39" s="72">
        <f>SUMIF(A16:A35,Q16,N16:N35)</f>
        <v>0</v>
      </c>
      <c r="D39" s="39"/>
      <c r="E39" s="39"/>
      <c r="F39" s="73"/>
      <c r="G39" s="73"/>
      <c r="H39" s="73"/>
      <c r="I39" s="73"/>
      <c r="J39" s="73"/>
      <c r="K39" s="73"/>
      <c r="L39" s="73"/>
      <c r="M39" s="73"/>
      <c r="N39" s="39"/>
      <c r="O39" s="39"/>
      <c r="P39" s="39"/>
      <c r="Q39" s="272"/>
      <c r="R39" s="272"/>
      <c r="S39" s="272"/>
      <c r="T39" s="272"/>
      <c r="U39" s="272"/>
      <c r="V39" s="274">
        <f>'1_Accreditation'!A38</f>
        <v>0</v>
      </c>
      <c r="W39" s="274">
        <f>'1_Accreditation'!B38</f>
        <v>0</v>
      </c>
      <c r="X39" s="274">
        <f>'1_Accreditation'!C38</f>
        <v>0</v>
      </c>
      <c r="Y39" s="274">
        <f>'1_Accreditation'!D38</f>
        <v>0</v>
      </c>
    </row>
    <row r="40" spans="1:25" ht="15.75" thickBot="1">
      <c r="A40" s="39"/>
      <c r="B40" s="74">
        <f>SUM(B38:B39)</f>
        <v>0</v>
      </c>
      <c r="C40" s="75">
        <f>SUM(C38:C39)</f>
        <v>0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272"/>
      <c r="R40" s="272"/>
      <c r="S40" s="272"/>
      <c r="T40" s="272"/>
      <c r="U40" s="272"/>
      <c r="V40" s="274">
        <f>'1_Accreditation'!A39</f>
        <v>0</v>
      </c>
      <c r="W40" s="274">
        <f>'1_Accreditation'!B39</f>
        <v>0</v>
      </c>
      <c r="X40" s="274">
        <f>'1_Accreditation'!C39</f>
        <v>0</v>
      </c>
      <c r="Y40" s="274">
        <f>'1_Accreditation'!D39</f>
        <v>0</v>
      </c>
    </row>
    <row r="41" spans="1: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272"/>
      <c r="R41" s="272"/>
      <c r="S41" s="272"/>
      <c r="T41" s="272"/>
      <c r="U41" s="272"/>
      <c r="V41" s="274">
        <f>'1_Accreditation'!A40</f>
        <v>0</v>
      </c>
      <c r="W41" s="274">
        <f>'1_Accreditation'!B40</f>
        <v>0</v>
      </c>
      <c r="X41" s="274">
        <f>'1_Accreditation'!C40</f>
        <v>0</v>
      </c>
      <c r="Y41" s="274">
        <f>'1_Accreditation'!D40</f>
        <v>0</v>
      </c>
    </row>
    <row r="42" spans="1: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272"/>
      <c r="R42" s="272"/>
      <c r="S42" s="272"/>
      <c r="T42" s="272"/>
      <c r="U42" s="272"/>
      <c r="V42" s="274">
        <f>'1_Accreditation'!A41</f>
        <v>0</v>
      </c>
      <c r="W42" s="274">
        <f>'1_Accreditation'!B41</f>
        <v>0</v>
      </c>
      <c r="X42" s="274">
        <f>'1_Accreditation'!C41</f>
        <v>0</v>
      </c>
      <c r="Y42" s="274">
        <f>'1_Accreditation'!D41</f>
        <v>0</v>
      </c>
    </row>
    <row r="43" spans="1:25" ht="1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272"/>
      <c r="R43" s="272"/>
      <c r="S43" s="272"/>
      <c r="T43" s="272"/>
      <c r="U43" s="272"/>
      <c r="V43" s="274">
        <f>'1_Accreditation'!A42</f>
        <v>0</v>
      </c>
      <c r="W43" s="274">
        <f>'1_Accreditation'!B42</f>
        <v>0</v>
      </c>
      <c r="X43" s="274">
        <f>'1_Accreditation'!C42</f>
        <v>0</v>
      </c>
      <c r="Y43" s="274">
        <f>'1_Accreditation'!D42</f>
        <v>0</v>
      </c>
    </row>
    <row r="44" spans="1: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272"/>
      <c r="R44" s="272"/>
      <c r="S44" s="272"/>
      <c r="T44" s="272"/>
      <c r="U44" s="272"/>
      <c r="V44" s="274">
        <f>'1_Accreditation'!A43</f>
        <v>0</v>
      </c>
      <c r="W44" s="274">
        <f>'1_Accreditation'!B43</f>
        <v>0</v>
      </c>
      <c r="X44" s="274">
        <f>'1_Accreditation'!C43</f>
        <v>0</v>
      </c>
      <c r="Y44" s="274">
        <f>'1_Accreditation'!D43</f>
        <v>0</v>
      </c>
    </row>
    <row r="45" spans="1: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272"/>
      <c r="R45" s="272"/>
      <c r="S45" s="272"/>
      <c r="T45" s="272"/>
      <c r="U45" s="272"/>
      <c r="V45" s="274">
        <f>'1_Accreditation'!A44</f>
        <v>0</v>
      </c>
      <c r="W45" s="274">
        <f>'1_Accreditation'!B44</f>
        <v>0</v>
      </c>
      <c r="X45" s="274">
        <f>'1_Accreditation'!C44</f>
        <v>0</v>
      </c>
      <c r="Y45" s="274">
        <f>'1_Accreditation'!D44</f>
        <v>0</v>
      </c>
    </row>
    <row r="46" spans="1: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272"/>
      <c r="R46" s="272"/>
      <c r="S46" s="272"/>
      <c r="T46" s="272"/>
      <c r="U46" s="272"/>
      <c r="V46" s="274"/>
      <c r="W46" s="272"/>
      <c r="X46" s="272"/>
      <c r="Y46" s="272"/>
    </row>
    <row r="47" spans="1: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272"/>
      <c r="R47" s="272"/>
      <c r="S47" s="272"/>
      <c r="T47" s="272"/>
      <c r="U47" s="272"/>
      <c r="V47" s="272"/>
      <c r="W47" s="272"/>
      <c r="X47" s="272"/>
      <c r="Y47" s="272"/>
    </row>
    <row r="48" spans="1: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272"/>
      <c r="R48" s="272"/>
      <c r="S48" s="272"/>
      <c r="T48" s="272"/>
      <c r="U48" s="272"/>
      <c r="V48" s="272"/>
      <c r="W48" s="272"/>
      <c r="X48" s="272"/>
      <c r="Y48" s="272"/>
    </row>
    <row r="49" spans="1: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272"/>
      <c r="R49" s="272"/>
      <c r="S49" s="272"/>
      <c r="T49" s="272"/>
      <c r="U49" s="272"/>
      <c r="V49" s="272"/>
      <c r="W49" s="272"/>
      <c r="X49" s="272"/>
      <c r="Y49" s="272"/>
    </row>
    <row r="50" spans="1: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272"/>
      <c r="R50" s="272"/>
      <c r="S50" s="272"/>
      <c r="T50" s="272"/>
      <c r="U50" s="272"/>
      <c r="V50" s="272"/>
      <c r="W50" s="272"/>
      <c r="X50" s="272"/>
      <c r="Y50" s="272"/>
    </row>
    <row r="51" spans="1: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272"/>
      <c r="R51" s="272"/>
      <c r="S51" s="272"/>
      <c r="T51" s="272"/>
      <c r="U51" s="272"/>
      <c r="V51" s="272"/>
      <c r="W51" s="272"/>
      <c r="X51" s="272"/>
      <c r="Y51" s="272"/>
    </row>
    <row r="52" spans="1: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272"/>
      <c r="R52" s="272"/>
      <c r="S52" s="272"/>
      <c r="T52" s="272"/>
      <c r="U52" s="272"/>
      <c r="V52" s="272"/>
      <c r="W52" s="272"/>
      <c r="X52" s="272"/>
      <c r="Y52" s="272"/>
    </row>
    <row r="53" spans="1: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272"/>
      <c r="R53" s="272"/>
      <c r="S53" s="272"/>
      <c r="T53" s="272"/>
      <c r="U53" s="272"/>
      <c r="V53" s="272"/>
      <c r="W53" s="272"/>
      <c r="X53" s="272"/>
      <c r="Y53" s="272"/>
    </row>
    <row r="54" spans="1: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272"/>
      <c r="R54" s="272"/>
      <c r="S54" s="272"/>
      <c r="T54" s="272"/>
      <c r="U54" s="272"/>
      <c r="V54" s="272"/>
      <c r="W54" s="272"/>
      <c r="X54" s="272"/>
      <c r="Y54" s="272"/>
    </row>
    <row r="55" spans="1: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272"/>
      <c r="R55" s="272"/>
      <c r="S55" s="272"/>
      <c r="T55" s="272"/>
      <c r="U55" s="272"/>
      <c r="V55" s="272"/>
      <c r="W55" s="272"/>
      <c r="X55" s="272"/>
      <c r="Y55" s="272"/>
    </row>
    <row r="56" spans="1: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272"/>
      <c r="R56" s="272"/>
      <c r="S56" s="272"/>
      <c r="T56" s="272"/>
      <c r="U56" s="272"/>
      <c r="V56" s="272"/>
      <c r="W56" s="272"/>
      <c r="X56" s="272"/>
      <c r="Y56" s="272"/>
    </row>
    <row r="57" spans="1: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272"/>
      <c r="R57" s="272"/>
      <c r="S57" s="272"/>
      <c r="T57" s="272"/>
      <c r="U57" s="272"/>
      <c r="V57" s="272"/>
      <c r="W57" s="272"/>
      <c r="X57" s="272"/>
      <c r="Y57" s="272"/>
    </row>
    <row r="58" spans="1: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272"/>
      <c r="R58" s="272"/>
      <c r="S58" s="272"/>
      <c r="T58" s="272"/>
      <c r="U58" s="272"/>
      <c r="V58" s="272"/>
      <c r="W58" s="272"/>
      <c r="X58" s="272"/>
      <c r="Y58" s="272"/>
    </row>
    <row r="59" spans="1: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272"/>
      <c r="R59" s="272"/>
      <c r="S59" s="272"/>
      <c r="T59" s="272"/>
      <c r="U59" s="272"/>
      <c r="V59" s="272"/>
      <c r="W59" s="272"/>
      <c r="X59" s="272"/>
      <c r="Y59" s="272"/>
    </row>
    <row r="60" spans="1: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272"/>
      <c r="R60" s="272"/>
      <c r="S60" s="272"/>
      <c r="T60" s="272"/>
      <c r="U60" s="272"/>
      <c r="V60" s="272"/>
      <c r="W60" s="272"/>
      <c r="X60" s="272"/>
      <c r="Y60" s="272"/>
    </row>
    <row r="61" spans="1: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272"/>
      <c r="R61" s="272"/>
      <c r="S61" s="272"/>
      <c r="T61" s="272"/>
      <c r="U61" s="272"/>
      <c r="V61" s="272"/>
      <c r="W61" s="272"/>
      <c r="X61" s="272"/>
      <c r="Y61" s="272"/>
    </row>
    <row r="62" spans="1: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272"/>
      <c r="R62" s="272"/>
      <c r="S62" s="272"/>
      <c r="T62" s="272"/>
      <c r="U62" s="272"/>
      <c r="V62" s="272"/>
      <c r="W62" s="272"/>
      <c r="X62" s="272"/>
      <c r="Y62" s="272"/>
    </row>
    <row r="63" spans="1: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272"/>
      <c r="R63" s="272"/>
      <c r="S63" s="272"/>
      <c r="T63" s="272"/>
      <c r="U63" s="272"/>
      <c r="V63" s="272"/>
      <c r="W63" s="272"/>
      <c r="X63" s="272"/>
      <c r="Y63" s="272"/>
    </row>
    <row r="64" spans="1: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272"/>
      <c r="R64" s="272"/>
      <c r="S64" s="272"/>
      <c r="T64" s="272"/>
      <c r="U64" s="272"/>
      <c r="V64" s="272"/>
      <c r="W64" s="272"/>
      <c r="X64" s="272"/>
      <c r="Y64" s="272"/>
    </row>
    <row r="65" spans="1: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272"/>
      <c r="R65" s="272"/>
      <c r="S65" s="272"/>
      <c r="T65" s="272"/>
      <c r="U65" s="272"/>
      <c r="V65" s="272"/>
      <c r="W65" s="272"/>
      <c r="X65" s="272"/>
      <c r="Y65" s="272"/>
    </row>
    <row r="66" spans="1: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272"/>
      <c r="R66" s="272"/>
      <c r="S66" s="272"/>
      <c r="T66" s="272"/>
      <c r="U66" s="272"/>
      <c r="V66" s="272"/>
      <c r="W66" s="272"/>
      <c r="X66" s="272"/>
      <c r="Y66" s="272"/>
    </row>
    <row r="67" spans="1:25" s="39" customFormat="1">
      <c r="Q67" s="272"/>
      <c r="R67" s="272"/>
      <c r="S67" s="272"/>
      <c r="T67" s="272"/>
      <c r="U67" s="272"/>
      <c r="V67" s="272"/>
      <c r="W67" s="272"/>
      <c r="X67" s="272"/>
      <c r="Y67" s="272"/>
    </row>
    <row r="68" spans="1:25" s="39" customFormat="1">
      <c r="Q68" s="272"/>
      <c r="R68" s="272"/>
      <c r="S68" s="272"/>
      <c r="T68" s="272"/>
      <c r="U68" s="272"/>
      <c r="V68" s="272"/>
      <c r="W68" s="272"/>
      <c r="X68" s="272"/>
      <c r="Y68" s="272"/>
    </row>
    <row r="69" spans="1:25" s="39" customFormat="1">
      <c r="Q69" s="272"/>
      <c r="R69" s="272"/>
      <c r="S69" s="272"/>
      <c r="T69" s="272"/>
      <c r="U69" s="272"/>
      <c r="V69" s="272"/>
      <c r="W69" s="272"/>
      <c r="X69" s="272"/>
      <c r="Y69" s="272"/>
    </row>
    <row r="70" spans="1:25" s="39" customFormat="1">
      <c r="Q70" s="272"/>
      <c r="R70" s="272"/>
      <c r="S70" s="272"/>
      <c r="T70" s="272"/>
      <c r="U70" s="272"/>
      <c r="V70" s="272"/>
      <c r="W70" s="272"/>
      <c r="X70" s="272"/>
      <c r="Y70" s="272"/>
    </row>
    <row r="71" spans="1:25" s="39" customFormat="1">
      <c r="Q71" s="272"/>
      <c r="R71" s="272"/>
      <c r="S71" s="272"/>
      <c r="T71" s="272"/>
      <c r="U71" s="272"/>
      <c r="V71" s="272"/>
      <c r="W71" s="272"/>
      <c r="X71" s="272"/>
      <c r="Y71" s="272"/>
    </row>
    <row r="72" spans="1:25" s="39" customFormat="1">
      <c r="Q72" s="272"/>
      <c r="R72" s="272"/>
      <c r="S72" s="272"/>
      <c r="T72" s="272"/>
      <c r="U72" s="272"/>
      <c r="V72" s="272"/>
      <c r="W72" s="272"/>
      <c r="X72" s="272"/>
      <c r="Y72" s="272"/>
    </row>
    <row r="73" spans="1:25" s="39" customFormat="1">
      <c r="Q73" s="272"/>
      <c r="R73" s="272"/>
      <c r="S73" s="272"/>
      <c r="T73" s="272"/>
      <c r="U73" s="272"/>
      <c r="V73" s="272"/>
      <c r="W73" s="272"/>
      <c r="X73" s="272"/>
      <c r="Y73" s="272"/>
    </row>
    <row r="74" spans="1:25" s="39" customFormat="1">
      <c r="Q74" s="272"/>
      <c r="R74" s="272"/>
      <c r="S74" s="272"/>
      <c r="T74" s="272"/>
      <c r="U74" s="272"/>
      <c r="V74" s="272"/>
      <c r="W74" s="272"/>
      <c r="X74" s="272"/>
      <c r="Y74" s="272"/>
    </row>
    <row r="75" spans="1:25" s="39" customFormat="1">
      <c r="Q75" s="272"/>
      <c r="R75" s="272"/>
      <c r="S75" s="272"/>
      <c r="T75" s="272"/>
      <c r="U75" s="272"/>
      <c r="V75" s="272"/>
      <c r="W75" s="272"/>
      <c r="X75" s="272"/>
      <c r="Y75" s="272"/>
    </row>
    <row r="76" spans="1:25" s="39" customFormat="1">
      <c r="Q76" s="272"/>
      <c r="R76" s="272"/>
      <c r="S76" s="272"/>
      <c r="T76" s="272"/>
      <c r="U76" s="272"/>
      <c r="V76" s="272"/>
      <c r="W76" s="272"/>
      <c r="X76" s="272"/>
      <c r="Y76" s="272"/>
    </row>
    <row r="77" spans="1:25" s="39" customFormat="1">
      <c r="Q77" s="272"/>
      <c r="R77" s="272"/>
      <c r="S77" s="272"/>
      <c r="T77" s="272"/>
      <c r="U77" s="272"/>
      <c r="V77" s="272"/>
      <c r="W77" s="272"/>
      <c r="X77" s="272"/>
      <c r="Y77" s="272"/>
    </row>
    <row r="78" spans="1:25" s="39" customFormat="1">
      <c r="Q78" s="272"/>
      <c r="R78" s="272"/>
      <c r="S78" s="272"/>
      <c r="T78" s="272"/>
      <c r="U78" s="272"/>
      <c r="V78" s="272"/>
      <c r="W78" s="272"/>
      <c r="X78" s="272"/>
      <c r="Y78" s="272"/>
    </row>
    <row r="79" spans="1:25" s="39" customFormat="1">
      <c r="Q79" s="272"/>
      <c r="R79" s="272"/>
      <c r="S79" s="272"/>
      <c r="T79" s="272"/>
      <c r="U79" s="272"/>
      <c r="V79" s="272"/>
      <c r="W79" s="272"/>
      <c r="X79" s="272"/>
      <c r="Y79" s="272"/>
    </row>
    <row r="80" spans="1:25" s="39" customFormat="1">
      <c r="Q80" s="272"/>
      <c r="R80" s="272"/>
      <c r="S80" s="272"/>
      <c r="T80" s="272"/>
      <c r="U80" s="272"/>
      <c r="V80" s="272"/>
      <c r="W80" s="272"/>
      <c r="X80" s="272"/>
      <c r="Y80" s="272"/>
    </row>
    <row r="81" spans="17:25" s="39" customFormat="1">
      <c r="Q81" s="272"/>
      <c r="R81" s="272"/>
      <c r="S81" s="272"/>
      <c r="T81" s="272"/>
      <c r="U81" s="272"/>
      <c r="V81" s="272"/>
      <c r="W81" s="272"/>
      <c r="X81" s="272"/>
      <c r="Y81" s="272"/>
    </row>
    <row r="82" spans="17:25" s="39" customFormat="1">
      <c r="Q82" s="272"/>
      <c r="R82" s="272"/>
      <c r="S82" s="272"/>
      <c r="T82" s="272"/>
      <c r="U82" s="272"/>
      <c r="V82" s="272"/>
      <c r="W82" s="272"/>
      <c r="X82" s="272"/>
      <c r="Y82" s="272"/>
    </row>
    <row r="83" spans="17:25" s="39" customFormat="1">
      <c r="Q83" s="272"/>
      <c r="R83" s="272"/>
      <c r="S83" s="272"/>
      <c r="T83" s="272"/>
      <c r="U83" s="272"/>
      <c r="V83" s="272"/>
      <c r="W83" s="272"/>
      <c r="X83" s="272"/>
      <c r="Y83" s="272"/>
    </row>
    <row r="84" spans="17:25" s="39" customFormat="1">
      <c r="Q84" s="272"/>
      <c r="R84" s="272"/>
      <c r="S84" s="272"/>
      <c r="T84" s="272"/>
      <c r="U84" s="272"/>
      <c r="V84" s="272"/>
      <c r="W84" s="272"/>
      <c r="X84" s="272"/>
      <c r="Y84" s="272"/>
    </row>
    <row r="85" spans="17:25" s="39" customFormat="1">
      <c r="Q85" s="272"/>
      <c r="R85" s="272"/>
      <c r="S85" s="272"/>
      <c r="T85" s="272"/>
      <c r="U85" s="272"/>
      <c r="V85" s="272"/>
      <c r="W85" s="272"/>
      <c r="X85" s="272"/>
      <c r="Y85" s="272"/>
    </row>
    <row r="86" spans="17:25" s="39" customFormat="1">
      <c r="Q86" s="272"/>
      <c r="R86" s="272"/>
      <c r="S86" s="272"/>
      <c r="T86" s="272"/>
      <c r="U86" s="272"/>
      <c r="V86" s="272"/>
      <c r="W86" s="272"/>
      <c r="X86" s="272"/>
      <c r="Y86" s="272"/>
    </row>
    <row r="87" spans="17:25" s="39" customFormat="1">
      <c r="Q87" s="272"/>
      <c r="R87" s="272"/>
      <c r="S87" s="272"/>
      <c r="T87" s="272"/>
      <c r="U87" s="272"/>
      <c r="V87" s="272"/>
      <c r="W87" s="272"/>
      <c r="X87" s="272"/>
      <c r="Y87" s="272"/>
    </row>
    <row r="88" spans="17:25" s="39" customFormat="1">
      <c r="Q88" s="272"/>
      <c r="R88" s="272"/>
      <c r="S88" s="272"/>
      <c r="T88" s="272"/>
      <c r="U88" s="272"/>
      <c r="V88" s="272"/>
      <c r="W88" s="272"/>
      <c r="X88" s="272"/>
      <c r="Y88" s="272"/>
    </row>
    <row r="89" spans="17:25" s="39" customFormat="1">
      <c r="Q89" s="272"/>
      <c r="R89" s="272"/>
      <c r="S89" s="272"/>
      <c r="T89" s="272"/>
      <c r="U89" s="272"/>
      <c r="V89" s="272"/>
      <c r="W89" s="272"/>
      <c r="X89" s="272"/>
      <c r="Y89" s="272"/>
    </row>
    <row r="90" spans="17:25" s="39" customFormat="1">
      <c r="Q90" s="272"/>
      <c r="R90" s="272"/>
      <c r="S90" s="272"/>
      <c r="T90" s="272"/>
      <c r="U90" s="272"/>
      <c r="V90" s="272"/>
      <c r="W90" s="272"/>
      <c r="X90" s="272"/>
      <c r="Y90" s="272"/>
    </row>
    <row r="91" spans="17:25" s="39" customFormat="1">
      <c r="Q91" s="272"/>
      <c r="R91" s="272"/>
      <c r="S91" s="272"/>
      <c r="T91" s="272"/>
      <c r="U91" s="272"/>
      <c r="V91" s="272"/>
      <c r="W91" s="272"/>
      <c r="X91" s="272"/>
      <c r="Y91" s="272"/>
    </row>
    <row r="92" spans="17:25" s="39" customFormat="1">
      <c r="Q92" s="272"/>
      <c r="R92" s="272"/>
      <c r="S92" s="272"/>
      <c r="T92" s="272"/>
      <c r="U92" s="272"/>
      <c r="V92" s="272"/>
      <c r="W92" s="272"/>
      <c r="X92" s="272"/>
      <c r="Y92" s="272"/>
    </row>
    <row r="93" spans="17:25" s="39" customFormat="1">
      <c r="Q93" s="272"/>
      <c r="R93" s="272"/>
      <c r="S93" s="272"/>
      <c r="T93" s="272"/>
      <c r="U93" s="272"/>
      <c r="V93" s="272"/>
      <c r="W93" s="272"/>
      <c r="X93" s="272"/>
      <c r="Y93" s="272"/>
    </row>
    <row r="94" spans="17:25" s="39" customFormat="1">
      <c r="Q94" s="272"/>
      <c r="R94" s="272"/>
      <c r="S94" s="272"/>
      <c r="T94" s="272"/>
      <c r="U94" s="272"/>
      <c r="V94" s="272"/>
      <c r="W94" s="272"/>
      <c r="X94" s="272"/>
      <c r="Y94" s="272"/>
    </row>
    <row r="95" spans="17:25" s="39" customFormat="1">
      <c r="Q95" s="272"/>
      <c r="R95" s="272"/>
      <c r="S95" s="272"/>
      <c r="T95" s="272"/>
      <c r="U95" s="272"/>
      <c r="V95" s="272"/>
      <c r="W95" s="272"/>
      <c r="X95" s="272"/>
      <c r="Y95" s="272"/>
    </row>
    <row r="96" spans="17:25" s="39" customFormat="1">
      <c r="Q96" s="272"/>
      <c r="R96" s="272"/>
      <c r="S96" s="272"/>
      <c r="T96" s="272"/>
      <c r="U96" s="272"/>
      <c r="V96" s="272"/>
      <c r="W96" s="272"/>
      <c r="X96" s="272"/>
      <c r="Y96" s="272"/>
    </row>
    <row r="97" spans="17:25" s="39" customFormat="1">
      <c r="Q97" s="272"/>
      <c r="R97" s="272"/>
      <c r="S97" s="272"/>
      <c r="T97" s="272"/>
      <c r="U97" s="272"/>
      <c r="V97" s="272"/>
      <c r="W97" s="272"/>
      <c r="X97" s="272"/>
      <c r="Y97" s="272"/>
    </row>
    <row r="98" spans="17:25" s="39" customFormat="1">
      <c r="Q98" s="272"/>
      <c r="R98" s="272"/>
      <c r="S98" s="272"/>
      <c r="T98" s="272"/>
      <c r="U98" s="272"/>
      <c r="V98" s="272"/>
      <c r="W98" s="272"/>
      <c r="X98" s="272"/>
      <c r="Y98" s="272"/>
    </row>
    <row r="99" spans="17:25" s="39" customFormat="1">
      <c r="Q99" s="272"/>
      <c r="R99" s="272"/>
      <c r="S99" s="272"/>
      <c r="T99" s="272"/>
      <c r="U99" s="272"/>
      <c r="V99" s="272"/>
      <c r="W99" s="272"/>
      <c r="X99" s="272"/>
      <c r="Y99" s="272"/>
    </row>
    <row r="100" spans="17:25" s="39" customFormat="1">
      <c r="Q100" s="272"/>
      <c r="R100" s="272"/>
      <c r="S100" s="272"/>
      <c r="T100" s="272"/>
      <c r="U100" s="272"/>
      <c r="V100" s="272"/>
      <c r="W100" s="272"/>
      <c r="X100" s="272"/>
      <c r="Y100" s="272"/>
    </row>
    <row r="101" spans="17:25" s="39" customFormat="1">
      <c r="Q101" s="272"/>
      <c r="R101" s="272"/>
      <c r="S101" s="272"/>
      <c r="T101" s="272"/>
      <c r="U101" s="272"/>
      <c r="V101" s="272"/>
      <c r="W101" s="272"/>
      <c r="X101" s="272"/>
      <c r="Y101" s="272"/>
    </row>
    <row r="102" spans="17:25" s="39" customFormat="1">
      <c r="Q102" s="272"/>
      <c r="R102" s="272"/>
      <c r="S102" s="272"/>
      <c r="T102" s="272"/>
      <c r="U102" s="272"/>
      <c r="V102" s="272"/>
      <c r="W102" s="272"/>
      <c r="X102" s="272"/>
      <c r="Y102" s="272"/>
    </row>
    <row r="103" spans="17:25" s="39" customFormat="1">
      <c r="Q103" s="272"/>
      <c r="R103" s="272"/>
      <c r="S103" s="272"/>
      <c r="T103" s="272"/>
      <c r="U103" s="272"/>
      <c r="V103" s="272"/>
      <c r="W103" s="272"/>
      <c r="X103" s="272"/>
      <c r="Y103" s="272"/>
    </row>
    <row r="104" spans="17:25" s="39" customFormat="1">
      <c r="Q104" s="272"/>
      <c r="R104" s="272"/>
      <c r="S104" s="272"/>
      <c r="T104" s="272"/>
      <c r="U104" s="272"/>
      <c r="V104" s="272"/>
      <c r="W104" s="272"/>
      <c r="X104" s="272"/>
      <c r="Y104" s="272"/>
    </row>
    <row r="105" spans="17:25" s="39" customFormat="1">
      <c r="Q105" s="272"/>
      <c r="R105" s="272"/>
      <c r="S105" s="272"/>
      <c r="T105" s="272"/>
      <c r="U105" s="272"/>
      <c r="V105" s="272"/>
      <c r="W105" s="272"/>
      <c r="X105" s="272"/>
      <c r="Y105" s="272"/>
    </row>
    <row r="106" spans="17:25" s="39" customFormat="1">
      <c r="Q106" s="272"/>
      <c r="R106" s="272"/>
      <c r="S106" s="272"/>
      <c r="T106" s="272"/>
      <c r="U106" s="272"/>
      <c r="V106" s="272"/>
      <c r="W106" s="272"/>
      <c r="X106" s="272"/>
      <c r="Y106" s="272"/>
    </row>
    <row r="107" spans="17:25" s="39" customFormat="1">
      <c r="Q107" s="272"/>
      <c r="R107" s="272"/>
      <c r="S107" s="272"/>
      <c r="T107" s="272"/>
      <c r="U107" s="272"/>
      <c r="V107" s="272"/>
      <c r="W107" s="272"/>
      <c r="X107" s="272"/>
      <c r="Y107" s="272"/>
    </row>
    <row r="108" spans="17:25" s="39" customFormat="1">
      <c r="Q108" s="272"/>
      <c r="R108" s="272"/>
      <c r="S108" s="272"/>
      <c r="T108" s="272"/>
      <c r="U108" s="272"/>
      <c r="V108" s="272"/>
      <c r="W108" s="272"/>
      <c r="X108" s="272"/>
      <c r="Y108" s="272"/>
    </row>
    <row r="109" spans="17:25" s="39" customFormat="1">
      <c r="Q109" s="272"/>
      <c r="R109" s="272"/>
      <c r="S109" s="272"/>
      <c r="T109" s="272"/>
      <c r="U109" s="272"/>
      <c r="V109" s="272"/>
      <c r="W109" s="272"/>
      <c r="X109" s="272"/>
      <c r="Y109" s="272"/>
    </row>
    <row r="110" spans="17:25" s="39" customFormat="1">
      <c r="Q110" s="272"/>
      <c r="R110" s="272"/>
      <c r="S110" s="272"/>
      <c r="T110" s="272"/>
      <c r="U110" s="272"/>
      <c r="V110" s="272"/>
      <c r="W110" s="272"/>
      <c r="X110" s="272"/>
      <c r="Y110" s="272"/>
    </row>
    <row r="111" spans="17:25" s="39" customFormat="1">
      <c r="Q111" s="272"/>
      <c r="R111" s="272"/>
      <c r="S111" s="272"/>
      <c r="T111" s="272"/>
      <c r="U111" s="272"/>
      <c r="V111" s="272"/>
      <c r="W111" s="272"/>
      <c r="X111" s="272"/>
      <c r="Y111" s="272"/>
    </row>
    <row r="112" spans="17:25" s="39" customFormat="1">
      <c r="Q112" s="272"/>
      <c r="R112" s="272"/>
      <c r="S112" s="272"/>
      <c r="T112" s="272"/>
      <c r="U112" s="272"/>
      <c r="V112" s="272"/>
      <c r="W112" s="272"/>
      <c r="X112" s="272"/>
      <c r="Y112" s="272"/>
    </row>
    <row r="113" spans="17:25" s="39" customFormat="1">
      <c r="Q113" s="272"/>
      <c r="R113" s="272"/>
      <c r="S113" s="272"/>
      <c r="T113" s="272"/>
      <c r="U113" s="272"/>
      <c r="V113" s="272"/>
      <c r="W113" s="272"/>
      <c r="X113" s="272"/>
      <c r="Y113" s="272"/>
    </row>
    <row r="114" spans="17:25" s="39" customFormat="1">
      <c r="Q114" s="272"/>
      <c r="R114" s="272"/>
      <c r="S114" s="272"/>
      <c r="T114" s="272"/>
      <c r="U114" s="272"/>
      <c r="V114" s="272"/>
      <c r="W114" s="272"/>
      <c r="X114" s="272"/>
      <c r="Y114" s="272"/>
    </row>
    <row r="115" spans="17:25" s="39" customFormat="1">
      <c r="Q115" s="272"/>
      <c r="R115" s="272"/>
      <c r="S115" s="272"/>
      <c r="T115" s="272"/>
      <c r="U115" s="272"/>
      <c r="V115" s="272"/>
      <c r="W115" s="272"/>
      <c r="X115" s="272"/>
      <c r="Y115" s="272"/>
    </row>
    <row r="116" spans="17:25" s="39" customFormat="1">
      <c r="Q116" s="272"/>
      <c r="R116" s="272"/>
      <c r="S116" s="272"/>
      <c r="T116" s="272"/>
      <c r="U116" s="272"/>
      <c r="V116" s="272"/>
      <c r="W116" s="272"/>
      <c r="X116" s="272"/>
      <c r="Y116" s="272"/>
    </row>
    <row r="117" spans="17:25" s="39" customFormat="1">
      <c r="Q117" s="272"/>
      <c r="R117" s="272"/>
      <c r="S117" s="272"/>
      <c r="T117" s="272"/>
      <c r="U117" s="272"/>
      <c r="V117" s="272"/>
      <c r="W117" s="272"/>
      <c r="X117" s="272"/>
      <c r="Y117" s="272"/>
    </row>
    <row r="118" spans="17:25" s="39" customFormat="1">
      <c r="Q118" s="272"/>
      <c r="R118" s="272"/>
      <c r="S118" s="272"/>
      <c r="T118" s="272"/>
      <c r="U118" s="272"/>
      <c r="V118" s="272"/>
      <c r="W118" s="272"/>
      <c r="X118" s="272"/>
      <c r="Y118" s="272"/>
    </row>
    <row r="119" spans="17:25" s="39" customFormat="1">
      <c r="Q119" s="272"/>
      <c r="R119" s="272"/>
      <c r="S119" s="272"/>
      <c r="T119" s="272"/>
      <c r="U119" s="272"/>
      <c r="V119" s="272"/>
      <c r="W119" s="272"/>
      <c r="X119" s="272"/>
      <c r="Y119" s="272"/>
    </row>
    <row r="120" spans="17:25" s="39" customFormat="1">
      <c r="Q120" s="272"/>
      <c r="R120" s="272"/>
      <c r="S120" s="272"/>
      <c r="T120" s="272"/>
      <c r="U120" s="272"/>
      <c r="V120" s="272"/>
      <c r="W120" s="272"/>
      <c r="X120" s="272"/>
      <c r="Y120" s="272"/>
    </row>
    <row r="121" spans="17:25" s="39" customFormat="1">
      <c r="Q121" s="272"/>
      <c r="R121" s="272"/>
      <c r="S121" s="272"/>
      <c r="T121" s="272"/>
      <c r="U121" s="272"/>
      <c r="V121" s="272"/>
      <c r="W121" s="272"/>
      <c r="X121" s="272"/>
      <c r="Y121" s="272"/>
    </row>
    <row r="122" spans="17:25" s="39" customFormat="1">
      <c r="Q122" s="272"/>
      <c r="R122" s="272"/>
      <c r="S122" s="272"/>
      <c r="T122" s="272"/>
      <c r="U122" s="272"/>
      <c r="V122" s="272"/>
      <c r="W122" s="272"/>
      <c r="X122" s="272"/>
      <c r="Y122" s="272"/>
    </row>
    <row r="123" spans="17:25" s="39" customFormat="1">
      <c r="Q123" s="272"/>
      <c r="R123" s="272"/>
      <c r="S123" s="272"/>
      <c r="T123" s="272"/>
      <c r="U123" s="272"/>
      <c r="V123" s="272"/>
      <c r="W123" s="272"/>
      <c r="X123" s="272"/>
      <c r="Y123" s="272"/>
    </row>
    <row r="124" spans="17:25" s="39" customFormat="1">
      <c r="Q124" s="272"/>
      <c r="R124" s="272"/>
      <c r="S124" s="272"/>
      <c r="T124" s="272"/>
      <c r="U124" s="272"/>
      <c r="V124" s="272"/>
      <c r="W124" s="272"/>
      <c r="X124" s="272"/>
      <c r="Y124" s="272"/>
    </row>
    <row r="125" spans="17:25" s="39" customFormat="1">
      <c r="Q125" s="272"/>
      <c r="R125" s="272"/>
      <c r="S125" s="272"/>
      <c r="T125" s="272"/>
      <c r="U125" s="272"/>
      <c r="V125" s="272"/>
      <c r="W125" s="272"/>
      <c r="X125" s="272"/>
      <c r="Y125" s="272"/>
    </row>
    <row r="126" spans="17:25" s="39" customFormat="1">
      <c r="Q126" s="272"/>
      <c r="R126" s="272"/>
      <c r="S126" s="272"/>
      <c r="T126" s="272"/>
      <c r="U126" s="272"/>
      <c r="V126" s="272"/>
      <c r="W126" s="272"/>
      <c r="X126" s="272"/>
      <c r="Y126" s="272"/>
    </row>
    <row r="127" spans="17:25" s="39" customFormat="1">
      <c r="Q127" s="272"/>
      <c r="R127" s="272"/>
      <c r="S127" s="272"/>
      <c r="T127" s="272"/>
      <c r="U127" s="272"/>
      <c r="V127" s="272"/>
      <c r="W127" s="272"/>
      <c r="X127" s="272"/>
      <c r="Y127" s="272"/>
    </row>
    <row r="128" spans="17:25" s="39" customFormat="1">
      <c r="Q128" s="272"/>
      <c r="R128" s="272"/>
      <c r="S128" s="272"/>
      <c r="T128" s="272"/>
      <c r="U128" s="272"/>
      <c r="V128" s="272"/>
      <c r="W128" s="272"/>
      <c r="X128" s="272"/>
      <c r="Y128" s="272"/>
    </row>
    <row r="129" spans="17:25" s="39" customFormat="1">
      <c r="Q129" s="272"/>
      <c r="R129" s="272"/>
      <c r="S129" s="272"/>
      <c r="T129" s="272"/>
      <c r="U129" s="272"/>
      <c r="V129" s="272"/>
      <c r="W129" s="272"/>
      <c r="X129" s="272"/>
      <c r="Y129" s="272"/>
    </row>
    <row r="130" spans="17:25" s="39" customFormat="1">
      <c r="Q130" s="272"/>
      <c r="R130" s="272"/>
      <c r="S130" s="272"/>
      <c r="T130" s="272"/>
      <c r="U130" s="272"/>
      <c r="V130" s="272"/>
      <c r="W130" s="272"/>
      <c r="X130" s="272"/>
      <c r="Y130" s="272"/>
    </row>
    <row r="131" spans="17:25" s="39" customFormat="1">
      <c r="Q131" s="272"/>
      <c r="R131" s="272"/>
      <c r="S131" s="272"/>
      <c r="T131" s="272"/>
      <c r="U131" s="272"/>
      <c r="V131" s="272"/>
      <c r="W131" s="272"/>
      <c r="X131" s="272"/>
      <c r="Y131" s="272"/>
    </row>
    <row r="132" spans="17:25" s="39" customFormat="1">
      <c r="Q132" s="272"/>
      <c r="R132" s="272"/>
      <c r="S132" s="272"/>
      <c r="T132" s="272"/>
      <c r="U132" s="272"/>
      <c r="V132" s="272"/>
      <c r="W132" s="272"/>
      <c r="X132" s="272"/>
      <c r="Y132" s="272"/>
    </row>
    <row r="133" spans="17:25" s="39" customFormat="1">
      <c r="Q133" s="272"/>
      <c r="R133" s="272"/>
      <c r="S133" s="272"/>
      <c r="T133" s="272"/>
      <c r="U133" s="272"/>
      <c r="V133" s="272"/>
      <c r="W133" s="272"/>
      <c r="X133" s="272"/>
      <c r="Y133" s="272"/>
    </row>
    <row r="134" spans="17:25" s="39" customFormat="1">
      <c r="Q134" s="272"/>
      <c r="R134" s="272"/>
      <c r="S134" s="272"/>
      <c r="T134" s="272"/>
      <c r="U134" s="272"/>
      <c r="V134" s="272"/>
      <c r="W134" s="272"/>
      <c r="X134" s="272"/>
      <c r="Y134" s="272"/>
    </row>
    <row r="135" spans="17:25" s="39" customFormat="1">
      <c r="Q135" s="272"/>
      <c r="R135" s="272"/>
      <c r="S135" s="272"/>
      <c r="T135" s="272"/>
      <c r="U135" s="272"/>
      <c r="V135" s="272"/>
      <c r="W135" s="272"/>
      <c r="X135" s="272"/>
      <c r="Y135" s="272"/>
    </row>
    <row r="136" spans="17:25" s="39" customFormat="1">
      <c r="Q136" s="272"/>
      <c r="R136" s="272"/>
      <c r="S136" s="272"/>
      <c r="T136" s="272"/>
      <c r="U136" s="272"/>
      <c r="V136" s="272"/>
      <c r="W136" s="272"/>
      <c r="X136" s="272"/>
      <c r="Y136" s="272"/>
    </row>
    <row r="137" spans="17:25" s="39" customFormat="1">
      <c r="Q137" s="272"/>
      <c r="R137" s="272"/>
      <c r="S137" s="272"/>
      <c r="T137" s="272"/>
      <c r="U137" s="272"/>
      <c r="V137" s="272"/>
      <c r="W137" s="272"/>
      <c r="X137" s="272"/>
      <c r="Y137" s="272"/>
    </row>
    <row r="138" spans="17:25" s="39" customFormat="1">
      <c r="Q138" s="272"/>
      <c r="R138" s="272"/>
      <c r="S138" s="272"/>
      <c r="T138" s="272"/>
      <c r="U138" s="272"/>
      <c r="V138" s="272"/>
      <c r="W138" s="272"/>
      <c r="X138" s="272"/>
      <c r="Y138" s="272"/>
    </row>
    <row r="139" spans="17:25" s="39" customFormat="1">
      <c r="Q139" s="272"/>
      <c r="R139" s="272"/>
      <c r="S139" s="272"/>
      <c r="T139" s="272"/>
      <c r="U139" s="272"/>
      <c r="V139" s="272"/>
      <c r="W139" s="272"/>
      <c r="X139" s="272"/>
      <c r="Y139" s="272"/>
    </row>
    <row r="140" spans="17:25" s="39" customFormat="1">
      <c r="Q140" s="272"/>
      <c r="R140" s="272"/>
      <c r="S140" s="272"/>
      <c r="T140" s="272"/>
      <c r="U140" s="272"/>
      <c r="V140" s="272"/>
      <c r="W140" s="272"/>
      <c r="X140" s="272"/>
      <c r="Y140" s="272"/>
    </row>
    <row r="141" spans="17:25" s="39" customFormat="1">
      <c r="Q141" s="272"/>
      <c r="R141" s="272"/>
      <c r="S141" s="272"/>
      <c r="T141" s="272"/>
      <c r="U141" s="272"/>
      <c r="V141" s="272"/>
      <c r="W141" s="272"/>
      <c r="X141" s="272"/>
      <c r="Y141" s="272"/>
    </row>
    <row r="142" spans="17:25" s="39" customFormat="1">
      <c r="Q142" s="272"/>
      <c r="R142" s="272"/>
      <c r="S142" s="272"/>
      <c r="T142" s="272"/>
      <c r="U142" s="272"/>
      <c r="V142" s="272"/>
      <c r="W142" s="272"/>
      <c r="X142" s="272"/>
      <c r="Y142" s="272"/>
    </row>
    <row r="143" spans="17:25" s="39" customFormat="1">
      <c r="Q143" s="272"/>
      <c r="R143" s="272"/>
      <c r="S143" s="272"/>
      <c r="T143" s="272"/>
      <c r="U143" s="272"/>
      <c r="V143" s="272"/>
      <c r="W143" s="272"/>
      <c r="X143" s="272"/>
      <c r="Y143" s="272"/>
    </row>
    <row r="144" spans="17:25" s="39" customFormat="1">
      <c r="Q144" s="272"/>
      <c r="R144" s="272"/>
      <c r="S144" s="272"/>
      <c r="T144" s="272"/>
      <c r="U144" s="272"/>
      <c r="V144" s="272"/>
      <c r="W144" s="272"/>
      <c r="X144" s="272"/>
      <c r="Y144" s="272"/>
    </row>
    <row r="145" spans="17:25" s="39" customFormat="1">
      <c r="Q145" s="272"/>
      <c r="R145" s="272"/>
      <c r="S145" s="272"/>
      <c r="T145" s="272"/>
      <c r="U145" s="272"/>
      <c r="V145" s="272"/>
      <c r="W145" s="272"/>
      <c r="X145" s="272"/>
      <c r="Y145" s="272"/>
    </row>
    <row r="146" spans="17:25" s="39" customFormat="1">
      <c r="Q146" s="272"/>
      <c r="R146" s="272"/>
      <c r="S146" s="272"/>
      <c r="T146" s="272"/>
      <c r="U146" s="272"/>
      <c r="V146" s="272"/>
      <c r="W146" s="272"/>
      <c r="X146" s="272"/>
      <c r="Y146" s="272"/>
    </row>
    <row r="147" spans="17:25" s="39" customFormat="1">
      <c r="Q147" s="272"/>
      <c r="R147" s="272"/>
      <c r="S147" s="272"/>
      <c r="T147" s="272"/>
      <c r="U147" s="272"/>
      <c r="V147" s="272"/>
      <c r="W147" s="272"/>
      <c r="X147" s="272"/>
      <c r="Y147" s="272"/>
    </row>
    <row r="148" spans="17:25" s="39" customFormat="1">
      <c r="Q148" s="272"/>
      <c r="R148" s="272"/>
      <c r="S148" s="272"/>
      <c r="T148" s="272"/>
      <c r="U148" s="272"/>
      <c r="V148" s="272"/>
      <c r="W148" s="272"/>
      <c r="X148" s="272"/>
      <c r="Y148" s="272"/>
    </row>
    <row r="149" spans="17:25" s="39" customFormat="1">
      <c r="Q149" s="272"/>
      <c r="R149" s="272"/>
      <c r="S149" s="272"/>
      <c r="T149" s="272"/>
      <c r="U149" s="272"/>
      <c r="V149" s="272"/>
      <c r="W149" s="272"/>
      <c r="X149" s="272"/>
      <c r="Y149" s="272"/>
    </row>
    <row r="150" spans="17:25" s="39" customFormat="1">
      <c r="Q150" s="272"/>
      <c r="R150" s="272"/>
      <c r="S150" s="272"/>
      <c r="T150" s="272"/>
      <c r="U150" s="272"/>
      <c r="V150" s="272"/>
      <c r="W150" s="272"/>
      <c r="X150" s="272"/>
      <c r="Y150" s="272"/>
    </row>
    <row r="151" spans="17:25" s="39" customFormat="1">
      <c r="Q151" s="272"/>
      <c r="R151" s="272"/>
      <c r="S151" s="272"/>
      <c r="T151" s="272"/>
      <c r="U151" s="272"/>
      <c r="V151" s="272"/>
      <c r="W151" s="272"/>
      <c r="X151" s="272"/>
      <c r="Y151" s="272"/>
    </row>
    <row r="152" spans="17:25" s="39" customFormat="1">
      <c r="Q152" s="272"/>
      <c r="R152" s="272"/>
      <c r="S152" s="272"/>
      <c r="T152" s="272"/>
      <c r="U152" s="272"/>
      <c r="V152" s="272"/>
      <c r="W152" s="272"/>
      <c r="X152" s="272"/>
      <c r="Y152" s="272"/>
    </row>
    <row r="153" spans="17:25" s="39" customFormat="1">
      <c r="Q153" s="272"/>
      <c r="R153" s="272"/>
      <c r="S153" s="272"/>
      <c r="T153" s="272"/>
      <c r="U153" s="272"/>
      <c r="V153" s="272"/>
      <c r="W153" s="272"/>
      <c r="X153" s="272"/>
      <c r="Y153" s="272"/>
    </row>
    <row r="154" spans="17:25" s="39" customFormat="1">
      <c r="Q154" s="272"/>
      <c r="R154" s="272"/>
      <c r="S154" s="272"/>
      <c r="T154" s="272"/>
      <c r="U154" s="272"/>
      <c r="V154" s="272"/>
      <c r="W154" s="272"/>
      <c r="X154" s="272"/>
      <c r="Y154" s="272"/>
    </row>
    <row r="155" spans="17:25" s="39" customFormat="1">
      <c r="Q155" s="272"/>
      <c r="R155" s="272"/>
      <c r="S155" s="272"/>
      <c r="T155" s="272"/>
      <c r="U155" s="272"/>
      <c r="V155" s="272"/>
      <c r="W155" s="272"/>
      <c r="X155" s="272"/>
      <c r="Y155" s="272"/>
    </row>
    <row r="156" spans="17:25" s="39" customFormat="1">
      <c r="Q156" s="272"/>
      <c r="R156" s="272"/>
      <c r="S156" s="272"/>
      <c r="T156" s="272"/>
      <c r="U156" s="272"/>
      <c r="V156" s="272"/>
      <c r="W156" s="272"/>
      <c r="X156" s="272"/>
      <c r="Y156" s="272"/>
    </row>
    <row r="157" spans="17:25" s="39" customFormat="1">
      <c r="Q157" s="272"/>
      <c r="R157" s="272"/>
      <c r="S157" s="272"/>
      <c r="T157" s="272"/>
      <c r="U157" s="272"/>
      <c r="V157" s="272"/>
      <c r="W157" s="272"/>
      <c r="X157" s="272"/>
      <c r="Y157" s="272"/>
    </row>
    <row r="158" spans="17:25" s="39" customFormat="1">
      <c r="Q158" s="272"/>
      <c r="R158" s="272"/>
      <c r="S158" s="272"/>
      <c r="T158" s="272"/>
      <c r="U158" s="272"/>
      <c r="V158" s="272"/>
      <c r="W158" s="272"/>
      <c r="X158" s="272"/>
      <c r="Y158" s="272"/>
    </row>
    <row r="159" spans="17:25" s="39" customFormat="1">
      <c r="Q159" s="272"/>
      <c r="R159" s="272"/>
      <c r="S159" s="272"/>
      <c r="T159" s="272"/>
      <c r="U159" s="272"/>
      <c r="V159" s="272"/>
      <c r="W159" s="272"/>
      <c r="X159" s="272"/>
      <c r="Y159" s="272"/>
    </row>
    <row r="160" spans="17:25" s="39" customFormat="1">
      <c r="Q160" s="272"/>
      <c r="R160" s="272"/>
      <c r="S160" s="272"/>
      <c r="T160" s="272"/>
      <c r="U160" s="272"/>
      <c r="V160" s="272"/>
      <c r="W160" s="272"/>
      <c r="X160" s="272"/>
      <c r="Y160" s="272"/>
    </row>
    <row r="161" spans="17:25" s="39" customFormat="1">
      <c r="Q161" s="272"/>
      <c r="R161" s="272"/>
      <c r="S161" s="272"/>
      <c r="T161" s="272"/>
      <c r="U161" s="272"/>
      <c r="V161" s="272"/>
      <c r="W161" s="272"/>
      <c r="X161" s="272"/>
      <c r="Y161" s="272"/>
    </row>
    <row r="162" spans="17:25" s="39" customFormat="1">
      <c r="Q162" s="272"/>
      <c r="R162" s="272"/>
      <c r="S162" s="272"/>
      <c r="T162" s="272"/>
      <c r="U162" s="272"/>
      <c r="V162" s="272"/>
      <c r="W162" s="272"/>
      <c r="X162" s="272"/>
      <c r="Y162" s="272"/>
    </row>
    <row r="163" spans="17:25" s="39" customFormat="1">
      <c r="Q163" s="272"/>
      <c r="R163" s="272"/>
      <c r="S163" s="272"/>
      <c r="T163" s="272"/>
      <c r="U163" s="272"/>
      <c r="V163" s="272"/>
      <c r="W163" s="272"/>
      <c r="X163" s="272"/>
      <c r="Y163" s="272"/>
    </row>
    <row r="164" spans="17:25" s="39" customFormat="1">
      <c r="Q164" s="272"/>
      <c r="R164" s="272"/>
      <c r="S164" s="272"/>
      <c r="T164" s="272"/>
      <c r="U164" s="272"/>
      <c r="V164" s="272"/>
      <c r="W164" s="272"/>
      <c r="X164" s="272"/>
      <c r="Y164" s="272"/>
    </row>
    <row r="165" spans="17:25" s="39" customFormat="1">
      <c r="Q165" s="272"/>
      <c r="R165" s="272"/>
      <c r="S165" s="272"/>
      <c r="T165" s="272"/>
      <c r="U165" s="272"/>
      <c r="V165" s="272"/>
      <c r="W165" s="272"/>
      <c r="X165" s="272"/>
      <c r="Y165" s="272"/>
    </row>
    <row r="166" spans="17:25" s="39" customFormat="1">
      <c r="Q166" s="272"/>
      <c r="R166" s="272"/>
      <c r="S166" s="272"/>
      <c r="T166" s="272"/>
      <c r="U166" s="272"/>
      <c r="V166" s="272"/>
      <c r="W166" s="272"/>
      <c r="X166" s="272"/>
      <c r="Y166" s="272"/>
    </row>
    <row r="167" spans="17:25" s="39" customFormat="1">
      <c r="Q167" s="272"/>
      <c r="R167" s="272"/>
      <c r="S167" s="272"/>
      <c r="T167" s="272"/>
      <c r="U167" s="272"/>
      <c r="V167" s="272"/>
      <c r="W167" s="272"/>
      <c r="X167" s="272"/>
      <c r="Y167" s="272"/>
    </row>
    <row r="168" spans="17:25" s="39" customFormat="1">
      <c r="Q168" s="272"/>
      <c r="R168" s="272"/>
      <c r="S168" s="272"/>
      <c r="T168" s="272"/>
      <c r="U168" s="272"/>
      <c r="V168" s="272"/>
      <c r="W168" s="272"/>
      <c r="X168" s="272"/>
      <c r="Y168" s="272"/>
    </row>
    <row r="169" spans="17:25" s="39" customFormat="1">
      <c r="Q169" s="272"/>
      <c r="R169" s="272"/>
      <c r="S169" s="272"/>
      <c r="T169" s="272"/>
      <c r="U169" s="272"/>
      <c r="V169" s="272"/>
      <c r="W169" s="272"/>
      <c r="X169" s="272"/>
      <c r="Y169" s="272"/>
    </row>
    <row r="170" spans="17:25" s="39" customFormat="1">
      <c r="Q170" s="272"/>
      <c r="R170" s="272"/>
      <c r="S170" s="272"/>
      <c r="T170" s="272"/>
      <c r="U170" s="272"/>
      <c r="V170" s="272"/>
      <c r="W170" s="272"/>
      <c r="X170" s="272"/>
      <c r="Y170" s="272"/>
    </row>
    <row r="171" spans="17:25" s="39" customFormat="1">
      <c r="Q171" s="272"/>
      <c r="R171" s="272"/>
      <c r="S171" s="272"/>
      <c r="T171" s="272"/>
      <c r="U171" s="272"/>
      <c r="V171" s="272"/>
      <c r="W171" s="272"/>
      <c r="X171" s="272"/>
      <c r="Y171" s="272"/>
    </row>
    <row r="172" spans="17:25" s="39" customFormat="1">
      <c r="Q172" s="272"/>
      <c r="R172" s="272"/>
      <c r="S172" s="272"/>
      <c r="T172" s="272"/>
      <c r="U172" s="272"/>
      <c r="V172" s="272"/>
      <c r="W172" s="272"/>
      <c r="X172" s="272"/>
      <c r="Y172" s="272"/>
    </row>
    <row r="173" spans="17:25" s="39" customFormat="1">
      <c r="Q173" s="272"/>
      <c r="R173" s="272"/>
      <c r="S173" s="272"/>
      <c r="T173" s="272"/>
      <c r="U173" s="272"/>
      <c r="V173" s="272"/>
      <c r="W173" s="272"/>
      <c r="X173" s="272"/>
      <c r="Y173" s="272"/>
    </row>
    <row r="174" spans="17:25" s="39" customFormat="1">
      <c r="Q174" s="272"/>
      <c r="R174" s="272"/>
      <c r="S174" s="272"/>
      <c r="T174" s="272"/>
      <c r="U174" s="272"/>
      <c r="V174" s="272"/>
      <c r="W174" s="272"/>
      <c r="X174" s="272"/>
      <c r="Y174" s="272"/>
    </row>
    <row r="175" spans="17:25" s="39" customFormat="1">
      <c r="Q175" s="272"/>
      <c r="R175" s="272"/>
      <c r="S175" s="272"/>
      <c r="T175" s="272"/>
      <c r="U175" s="272"/>
      <c r="V175" s="272"/>
      <c r="W175" s="272"/>
      <c r="X175" s="272"/>
      <c r="Y175" s="272"/>
    </row>
    <row r="176" spans="17:25" s="39" customFormat="1">
      <c r="Q176" s="272"/>
      <c r="R176" s="272"/>
      <c r="S176" s="272"/>
      <c r="T176" s="272"/>
      <c r="U176" s="272"/>
      <c r="V176" s="272"/>
      <c r="W176" s="272"/>
      <c r="X176" s="272"/>
      <c r="Y176" s="272"/>
    </row>
    <row r="177" spans="17:25" s="39" customFormat="1">
      <c r="Q177" s="272"/>
      <c r="R177" s="272"/>
      <c r="S177" s="272"/>
      <c r="T177" s="272"/>
      <c r="U177" s="272"/>
      <c r="V177" s="272"/>
      <c r="W177" s="272"/>
      <c r="X177" s="272"/>
      <c r="Y177" s="272"/>
    </row>
    <row r="178" spans="17:25" s="39" customFormat="1">
      <c r="Q178" s="272"/>
      <c r="R178" s="272"/>
      <c r="S178" s="272"/>
      <c r="T178" s="272"/>
      <c r="U178" s="272"/>
      <c r="V178" s="272"/>
      <c r="W178" s="272"/>
      <c r="X178" s="272"/>
      <c r="Y178" s="272"/>
    </row>
    <row r="179" spans="17:25" s="39" customFormat="1">
      <c r="Q179" s="272"/>
      <c r="R179" s="272"/>
      <c r="S179" s="272"/>
      <c r="T179" s="272"/>
      <c r="U179" s="272"/>
      <c r="V179" s="272"/>
      <c r="W179" s="272"/>
      <c r="X179" s="272"/>
      <c r="Y179" s="272"/>
    </row>
    <row r="180" spans="17:25" s="39" customFormat="1">
      <c r="Q180" s="272"/>
      <c r="R180" s="272"/>
      <c r="S180" s="272"/>
      <c r="T180" s="272"/>
      <c r="U180" s="272"/>
      <c r="V180" s="272"/>
      <c r="W180" s="272"/>
      <c r="X180" s="272"/>
      <c r="Y180" s="272"/>
    </row>
    <row r="181" spans="17:25" s="39" customFormat="1">
      <c r="Q181" s="272"/>
      <c r="R181" s="272"/>
      <c r="S181" s="272"/>
      <c r="T181" s="272"/>
      <c r="U181" s="272"/>
      <c r="V181" s="272"/>
      <c r="W181" s="272"/>
      <c r="X181" s="272"/>
      <c r="Y181" s="272"/>
    </row>
    <row r="182" spans="17:25" s="39" customFormat="1">
      <c r="Q182" s="272"/>
      <c r="R182" s="272"/>
      <c r="S182" s="272"/>
      <c r="T182" s="272"/>
      <c r="U182" s="272"/>
      <c r="V182" s="272"/>
      <c r="W182" s="272"/>
      <c r="X182" s="272"/>
      <c r="Y182" s="272"/>
    </row>
    <row r="183" spans="17:25" s="39" customFormat="1">
      <c r="Q183" s="272"/>
      <c r="R183" s="272"/>
      <c r="S183" s="272"/>
      <c r="T183" s="272"/>
      <c r="U183" s="272"/>
      <c r="V183" s="272"/>
      <c r="W183" s="272"/>
      <c r="X183" s="272"/>
      <c r="Y183" s="272"/>
    </row>
    <row r="184" spans="17:25" s="39" customFormat="1">
      <c r="Q184" s="272"/>
      <c r="R184" s="272"/>
      <c r="S184" s="272"/>
      <c r="T184" s="272"/>
      <c r="U184" s="272"/>
      <c r="V184" s="272"/>
      <c r="W184" s="272"/>
      <c r="X184" s="272"/>
      <c r="Y184" s="272"/>
    </row>
    <row r="185" spans="17:25" s="39" customFormat="1">
      <c r="Q185" s="272"/>
      <c r="R185" s="272"/>
      <c r="S185" s="272"/>
      <c r="T185" s="272"/>
      <c r="U185" s="272"/>
      <c r="V185" s="272"/>
      <c r="W185" s="272"/>
      <c r="X185" s="272"/>
      <c r="Y185" s="272"/>
    </row>
    <row r="186" spans="17:25" s="39" customFormat="1">
      <c r="Q186" s="272"/>
      <c r="R186" s="272"/>
      <c r="S186" s="272"/>
      <c r="T186" s="272"/>
      <c r="U186" s="272"/>
      <c r="V186" s="272"/>
      <c r="W186" s="272"/>
      <c r="X186" s="272"/>
      <c r="Y186" s="272"/>
    </row>
    <row r="187" spans="17:25" s="39" customFormat="1">
      <c r="Q187" s="272"/>
      <c r="R187" s="272"/>
      <c r="S187" s="272"/>
      <c r="T187" s="272"/>
      <c r="U187" s="272"/>
      <c r="V187" s="272"/>
      <c r="W187" s="272"/>
      <c r="X187" s="272"/>
      <c r="Y187" s="272"/>
    </row>
    <row r="188" spans="17:25" s="39" customFormat="1">
      <c r="Q188" s="272"/>
      <c r="R188" s="272"/>
      <c r="S188" s="272"/>
      <c r="T188" s="272"/>
      <c r="U188" s="272"/>
      <c r="V188" s="272"/>
      <c r="W188" s="272"/>
      <c r="X188" s="272"/>
      <c r="Y188" s="272"/>
    </row>
    <row r="189" spans="17:25" s="39" customFormat="1">
      <c r="Q189" s="272"/>
      <c r="R189" s="272"/>
      <c r="S189" s="272"/>
      <c r="T189" s="272"/>
      <c r="U189" s="272"/>
      <c r="V189" s="272"/>
      <c r="W189" s="272"/>
      <c r="X189" s="272"/>
      <c r="Y189" s="272"/>
    </row>
    <row r="190" spans="17:25" s="39" customFormat="1">
      <c r="Q190" s="272"/>
      <c r="R190" s="272"/>
      <c r="S190" s="272"/>
      <c r="T190" s="272"/>
      <c r="U190" s="272"/>
      <c r="V190" s="272"/>
      <c r="W190" s="272"/>
      <c r="X190" s="272"/>
      <c r="Y190" s="272"/>
    </row>
    <row r="191" spans="17:25" s="39" customFormat="1">
      <c r="Q191" s="272"/>
      <c r="R191" s="272"/>
      <c r="S191" s="272"/>
      <c r="T191" s="272"/>
      <c r="U191" s="272"/>
      <c r="V191" s="272"/>
      <c r="W191" s="272"/>
      <c r="X191" s="272"/>
      <c r="Y191" s="272"/>
    </row>
    <row r="192" spans="17:25" s="39" customFormat="1">
      <c r="Q192" s="272"/>
      <c r="R192" s="272"/>
      <c r="S192" s="272"/>
      <c r="T192" s="272"/>
      <c r="U192" s="272"/>
      <c r="V192" s="272"/>
      <c r="W192" s="272"/>
      <c r="X192" s="272"/>
      <c r="Y192" s="272"/>
    </row>
    <row r="193" spans="17:25" s="39" customFormat="1">
      <c r="Q193" s="272"/>
      <c r="R193" s="272"/>
      <c r="S193" s="272"/>
      <c r="T193" s="272"/>
      <c r="U193" s="272"/>
      <c r="V193" s="272"/>
      <c r="W193" s="272"/>
      <c r="X193" s="272"/>
      <c r="Y193" s="272"/>
    </row>
    <row r="194" spans="17:25" s="39" customFormat="1">
      <c r="Q194" s="272"/>
      <c r="R194" s="272"/>
      <c r="S194" s="272"/>
      <c r="T194" s="272"/>
      <c r="U194" s="272"/>
      <c r="V194" s="272"/>
      <c r="W194" s="272"/>
      <c r="X194" s="272"/>
      <c r="Y194" s="272"/>
    </row>
    <row r="195" spans="17:25" s="39" customFormat="1">
      <c r="Q195" s="272"/>
      <c r="R195" s="272"/>
      <c r="S195" s="272"/>
      <c r="T195" s="272"/>
      <c r="U195" s="272"/>
      <c r="V195" s="272"/>
      <c r="W195" s="272"/>
      <c r="X195" s="272"/>
      <c r="Y195" s="272"/>
    </row>
    <row r="196" spans="17:25" s="39" customFormat="1">
      <c r="Q196" s="272"/>
      <c r="R196" s="272"/>
      <c r="S196" s="272"/>
      <c r="T196" s="272"/>
      <c r="U196" s="272"/>
      <c r="V196" s="272"/>
      <c r="W196" s="272"/>
      <c r="X196" s="272"/>
      <c r="Y196" s="272"/>
    </row>
    <row r="197" spans="17:25" s="39" customFormat="1">
      <c r="Q197" s="272"/>
      <c r="R197" s="272"/>
      <c r="S197" s="272"/>
      <c r="T197" s="272"/>
      <c r="U197" s="272"/>
      <c r="V197" s="272"/>
      <c r="W197" s="272"/>
      <c r="X197" s="272"/>
      <c r="Y197" s="272"/>
    </row>
    <row r="198" spans="17:25" s="39" customFormat="1">
      <c r="Q198" s="272"/>
      <c r="R198" s="272"/>
      <c r="S198" s="272"/>
      <c r="T198" s="272"/>
      <c r="U198" s="272"/>
      <c r="V198" s="272"/>
      <c r="W198" s="272"/>
      <c r="X198" s="272"/>
      <c r="Y198" s="272"/>
    </row>
    <row r="199" spans="17:25" s="39" customFormat="1">
      <c r="Q199" s="272"/>
      <c r="R199" s="272"/>
      <c r="S199" s="272"/>
      <c r="T199" s="272"/>
      <c r="U199" s="272"/>
      <c r="V199" s="272"/>
      <c r="W199" s="272"/>
      <c r="X199" s="272"/>
      <c r="Y199" s="272"/>
    </row>
    <row r="200" spans="17:25" s="39" customFormat="1">
      <c r="Q200" s="272"/>
      <c r="R200" s="272"/>
      <c r="S200" s="272"/>
      <c r="T200" s="272"/>
      <c r="U200" s="272"/>
      <c r="V200" s="272"/>
      <c r="W200" s="272"/>
      <c r="X200" s="272"/>
      <c r="Y200" s="272"/>
    </row>
    <row r="201" spans="17:25" s="39" customFormat="1">
      <c r="Q201" s="272"/>
      <c r="R201" s="272"/>
      <c r="S201" s="272"/>
      <c r="T201" s="272"/>
      <c r="U201" s="272"/>
      <c r="V201" s="272"/>
      <c r="W201" s="272"/>
      <c r="X201" s="272"/>
      <c r="Y201" s="272"/>
    </row>
    <row r="202" spans="17:25" s="39" customFormat="1">
      <c r="Q202" s="272"/>
      <c r="R202" s="272"/>
      <c r="S202" s="272"/>
      <c r="T202" s="272"/>
      <c r="U202" s="272"/>
      <c r="V202" s="272"/>
      <c r="W202" s="272"/>
      <c r="X202" s="272"/>
      <c r="Y202" s="272"/>
    </row>
    <row r="203" spans="17:25" s="39" customFormat="1">
      <c r="Q203" s="272"/>
      <c r="R203" s="272"/>
      <c r="S203" s="272"/>
      <c r="T203" s="272"/>
      <c r="U203" s="272"/>
      <c r="V203" s="272"/>
      <c r="W203" s="272"/>
      <c r="X203" s="272"/>
      <c r="Y203" s="272"/>
    </row>
    <row r="204" spans="17:25" s="39" customFormat="1">
      <c r="Q204" s="272"/>
      <c r="R204" s="272"/>
      <c r="S204" s="272"/>
      <c r="T204" s="272"/>
      <c r="U204" s="272"/>
      <c r="V204" s="272"/>
      <c r="W204" s="272"/>
      <c r="X204" s="272"/>
      <c r="Y204" s="272"/>
    </row>
    <row r="205" spans="17:25" s="39" customFormat="1">
      <c r="Q205" s="272"/>
      <c r="R205" s="272"/>
      <c r="S205" s="272"/>
      <c r="T205" s="272"/>
      <c r="U205" s="272"/>
      <c r="V205" s="272"/>
      <c r="W205" s="272"/>
      <c r="X205" s="272"/>
      <c r="Y205" s="272"/>
    </row>
    <row r="206" spans="17:25" s="39" customFormat="1">
      <c r="Q206" s="272"/>
      <c r="R206" s="272"/>
      <c r="S206" s="272"/>
      <c r="T206" s="272"/>
      <c r="U206" s="272"/>
      <c r="V206" s="272"/>
      <c r="W206" s="272"/>
      <c r="X206" s="272"/>
      <c r="Y206" s="272"/>
    </row>
    <row r="207" spans="17:25" s="39" customFormat="1">
      <c r="Q207" s="272"/>
      <c r="R207" s="272"/>
      <c r="S207" s="272"/>
      <c r="T207" s="272"/>
      <c r="U207" s="272"/>
      <c r="V207" s="272"/>
      <c r="W207" s="272"/>
      <c r="X207" s="272"/>
      <c r="Y207" s="272"/>
    </row>
    <row r="208" spans="17:25" s="39" customFormat="1">
      <c r="Q208" s="272"/>
      <c r="R208" s="272"/>
      <c r="S208" s="272"/>
      <c r="T208" s="272"/>
      <c r="U208" s="272"/>
      <c r="V208" s="272"/>
      <c r="W208" s="272"/>
      <c r="X208" s="272"/>
      <c r="Y208" s="272"/>
    </row>
    <row r="209" spans="17:25" s="39" customFormat="1">
      <c r="Q209" s="272"/>
      <c r="R209" s="272"/>
      <c r="S209" s="272"/>
      <c r="T209" s="272"/>
      <c r="U209" s="272"/>
      <c r="V209" s="272"/>
      <c r="W209" s="272"/>
      <c r="X209" s="272"/>
      <c r="Y209" s="272"/>
    </row>
    <row r="210" spans="17:25" s="39" customFormat="1">
      <c r="Q210" s="272"/>
      <c r="R210" s="272"/>
      <c r="S210" s="272"/>
      <c r="T210" s="272"/>
      <c r="U210" s="272"/>
      <c r="V210" s="272"/>
      <c r="W210" s="272"/>
      <c r="X210" s="272"/>
      <c r="Y210" s="272"/>
    </row>
    <row r="211" spans="17:25" s="39" customFormat="1">
      <c r="Q211" s="272"/>
      <c r="R211" s="272"/>
      <c r="S211" s="272"/>
      <c r="T211" s="272"/>
      <c r="U211" s="272"/>
      <c r="V211" s="272"/>
      <c r="W211" s="272"/>
      <c r="X211" s="272"/>
      <c r="Y211" s="272"/>
    </row>
  </sheetData>
  <sheetProtection algorithmName="SHA-512" hashValue="c3NRpvAHyDCZqE+748Fhtf65u4zJk8RUX6sFCj0LEN+83WFjGJDwIOB/TGryftj5KWf1Mt4A+1YfqXKygaM8eA==" saltValue="3JKWkbNxGkneUWlpRVwQjw==" spinCount="100000" sheet="1" objects="1" scenarios="1"/>
  <mergeCells count="15">
    <mergeCell ref="F37:N38"/>
    <mergeCell ref="A1:M1"/>
    <mergeCell ref="A2:M2"/>
    <mergeCell ref="N1:N2"/>
    <mergeCell ref="B14:F14"/>
    <mergeCell ref="G14:K14"/>
    <mergeCell ref="E6:I6"/>
    <mergeCell ref="A3:D3"/>
    <mergeCell ref="A4:D4"/>
    <mergeCell ref="D9:J9"/>
    <mergeCell ref="H10:J10"/>
    <mergeCell ref="D10:G10"/>
    <mergeCell ref="H11:J11"/>
    <mergeCell ref="F11:G11"/>
    <mergeCell ref="D11:E11"/>
  </mergeCells>
  <conditionalFormatting sqref="N16:N35">
    <cfRule type="cellIs" dxfId="10" priority="7" operator="equal">
      <formula>0</formula>
    </cfRule>
  </conditionalFormatting>
  <conditionalFormatting sqref="B6:B12">
    <cfRule type="cellIs" dxfId="9" priority="6" operator="equal">
      <formula>0</formula>
    </cfRule>
  </conditionalFormatting>
  <conditionalFormatting sqref="N16:N35">
    <cfRule type="cellIs" dxfId="8" priority="3" operator="equal">
      <formula>0</formula>
    </cfRule>
  </conditionalFormatting>
  <dataValidations count="6">
    <dataValidation type="list" allowBlank="1" showInputMessage="1" showErrorMessage="1" sqref="A16:A35">
      <formula1>$Q$15:$Q$16</formula1>
    </dataValidation>
    <dataValidation type="list" allowBlank="1" showInputMessage="1" showErrorMessage="1" sqref="J16:J35 E16:E35">
      <formula1>$S$15:$S$17</formula1>
    </dataValidation>
    <dataValidation type="list" allowBlank="1" showInputMessage="1" showErrorMessage="1" sqref="I16:I35 D16:D35">
      <formula1>$R$15:$R$16</formula1>
    </dataValidation>
    <dataValidation type="list" allowBlank="1" showInputMessage="1" showErrorMessage="1" sqref="G16:G35 B17:B35">
      <formula1>$V$16:$V$45</formula1>
    </dataValidation>
    <dataValidation type="list" allowBlank="1" showInputMessage="1" showErrorMessage="1" sqref="C16:C35 H16:H35">
      <formula1>$W$16:$W$45</formula1>
    </dataValidation>
    <dataValidation type="list" allowBlank="1" showInputMessage="1" showErrorMessage="1" sqref="B16">
      <formula1>$V$16:$V$45</formula1>
    </dataValidation>
  </dataValidations>
  <hyperlinks>
    <hyperlink ref="B8" r:id="rId1" display="mailto:"/>
    <hyperlink ref="H11:I11" r:id="rId2" display="ipcshooting@paralympic.org"/>
    <hyperlink ref="F11" r:id="rId3"/>
    <hyperlink ref="D11" r:id="rId4"/>
  </hyperlinks>
  <pageMargins left="0.25" right="0.25" top="0.75" bottom="0.75" header="0.3" footer="0.3"/>
  <pageSetup paperSize="9" scale="50" fitToHeight="0" orientation="landscape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97"/>
  <sheetViews>
    <sheetView zoomScale="25" zoomScaleNormal="25" zoomScaleSheetLayoutView="55" workbookViewId="0">
      <selection activeCell="P93" sqref="P93"/>
    </sheetView>
  </sheetViews>
  <sheetFormatPr defaultColWidth="9.140625" defaultRowHeight="15"/>
  <cols>
    <col min="1" max="1" width="34" style="85" bestFit="1" customWidth="1"/>
    <col min="2" max="2" width="23.140625" style="85" customWidth="1"/>
    <col min="3" max="3" width="22.140625" style="85" customWidth="1"/>
    <col min="4" max="4" width="19.85546875" style="85" customWidth="1"/>
    <col min="5" max="5" width="16" style="85" bestFit="1" customWidth="1"/>
    <col min="6" max="6" width="18.7109375" style="85" customWidth="1"/>
    <col min="7" max="7" width="17.28515625" style="85" customWidth="1"/>
    <col min="8" max="8" width="14.7109375" style="85" customWidth="1"/>
    <col min="9" max="10" width="16.42578125" style="85" customWidth="1"/>
    <col min="11" max="11" width="10.140625" style="85" customWidth="1"/>
    <col min="12" max="12" width="19.42578125" style="85" bestFit="1" customWidth="1"/>
    <col min="13" max="13" width="12.140625" style="85" customWidth="1"/>
    <col min="14" max="14" width="15.7109375" style="85" customWidth="1"/>
    <col min="15" max="16" width="16.42578125" style="85" customWidth="1"/>
    <col min="17" max="17" width="10.140625" style="85" customWidth="1"/>
    <col min="18" max="18" width="19.42578125" style="85" bestFit="1" customWidth="1"/>
    <col min="19" max="19" width="12.140625" style="85" customWidth="1"/>
    <col min="20" max="20" width="15.7109375" style="85" customWidth="1"/>
    <col min="21" max="21" width="16.7109375" style="305" hidden="1" customWidth="1"/>
    <col min="22" max="22" width="4.140625" style="305" hidden="1" customWidth="1"/>
    <col min="23" max="23" width="19.42578125" style="305" hidden="1" customWidth="1"/>
    <col min="24" max="24" width="39" style="305" hidden="1" customWidth="1"/>
    <col min="25" max="25" width="31.85546875" style="305" customWidth="1"/>
    <col min="26" max="26" width="31.140625" style="305" customWidth="1"/>
    <col min="27" max="27" width="29.5703125" style="305" customWidth="1"/>
    <col min="28" max="36" width="9.140625" style="305"/>
    <col min="37" max="60" width="9.140625" style="86"/>
    <col min="61" max="16384" width="9.140625" style="85"/>
  </cols>
  <sheetData>
    <row r="1" spans="1:60" ht="28.5" customHeight="1">
      <c r="A1" s="350" t="s">
        <v>23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26" t="s">
        <v>24</v>
      </c>
      <c r="S1" s="326"/>
      <c r="T1" s="326"/>
    </row>
    <row r="2" spans="1:60" ht="21" customHeight="1">
      <c r="A2" s="325" t="s">
        <v>180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6"/>
      <c r="S2" s="326"/>
      <c r="T2" s="326"/>
    </row>
    <row r="3" spans="1:60" ht="18.75" customHeight="1">
      <c r="A3" s="309" t="s">
        <v>176</v>
      </c>
      <c r="B3" s="309"/>
      <c r="C3" s="309"/>
      <c r="D3" s="309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39"/>
      <c r="R3" s="86"/>
      <c r="S3" s="86"/>
      <c r="T3" s="86"/>
    </row>
    <row r="4" spans="1:60" ht="18.75" customHeight="1">
      <c r="A4" s="310" t="s">
        <v>178</v>
      </c>
      <c r="B4" s="310"/>
      <c r="C4" s="310"/>
      <c r="D4" s="310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39"/>
      <c r="R4" s="86"/>
      <c r="S4" s="86"/>
      <c r="T4" s="86"/>
    </row>
    <row r="5" spans="1:60" ht="12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86"/>
      <c r="S5" s="86"/>
      <c r="T5" s="86"/>
    </row>
    <row r="6" spans="1:60" ht="21" customHeight="1">
      <c r="A6" s="43" t="s">
        <v>16</v>
      </c>
      <c r="B6" s="87">
        <f>'1_Accreditation'!B6</f>
        <v>0</v>
      </c>
      <c r="C6" s="88"/>
      <c r="D6" s="89" t="s">
        <v>87</v>
      </c>
      <c r="E6" s="385" t="s">
        <v>86</v>
      </c>
      <c r="F6" s="385"/>
      <c r="G6" s="385"/>
      <c r="H6" s="385"/>
      <c r="I6" s="385"/>
      <c r="J6" s="385"/>
      <c r="K6" s="385"/>
      <c r="L6" s="385"/>
      <c r="M6" s="385"/>
      <c r="N6" s="386"/>
      <c r="O6" s="39"/>
      <c r="P6" s="39"/>
      <c r="Q6" s="39"/>
      <c r="R6" s="86"/>
      <c r="S6" s="86"/>
      <c r="T6" s="86"/>
    </row>
    <row r="7" spans="1:60">
      <c r="A7" s="46" t="s">
        <v>19</v>
      </c>
      <c r="B7" s="90">
        <f>'1_Accreditation'!B7</f>
        <v>0</v>
      </c>
      <c r="C7" s="91"/>
      <c r="D7" s="39"/>
      <c r="E7" s="92"/>
      <c r="F7" s="92"/>
      <c r="G7" s="92"/>
      <c r="H7" s="92"/>
      <c r="I7" s="92"/>
      <c r="J7" s="39"/>
      <c r="K7" s="39"/>
      <c r="L7" s="39"/>
      <c r="M7" s="39"/>
      <c r="N7" s="39"/>
      <c r="O7" s="39"/>
      <c r="P7" s="39"/>
      <c r="Q7" s="39"/>
      <c r="R7" s="86"/>
      <c r="S7" s="86"/>
      <c r="T7" s="86"/>
      <c r="X7" s="306" t="s">
        <v>5</v>
      </c>
    </row>
    <row r="8" spans="1:60" ht="21" customHeight="1">
      <c r="A8" s="50" t="s">
        <v>17</v>
      </c>
      <c r="B8" s="132">
        <f>'1_Accreditation'!B8</f>
        <v>0</v>
      </c>
      <c r="C8" s="93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86"/>
      <c r="S8" s="86"/>
      <c r="T8" s="86"/>
      <c r="X8" s="306" t="s">
        <v>6</v>
      </c>
    </row>
    <row r="9" spans="1:60" ht="15.75" customHeight="1" thickBot="1">
      <c r="A9" s="52" t="s">
        <v>81</v>
      </c>
      <c r="B9" s="94">
        <f>'1_Accreditation'!B9</f>
        <v>0</v>
      </c>
      <c r="C9" s="93"/>
      <c r="D9" s="354" t="s">
        <v>182</v>
      </c>
      <c r="E9" s="355"/>
      <c r="F9" s="355"/>
      <c r="G9" s="355"/>
      <c r="H9" s="355"/>
      <c r="I9" s="355"/>
      <c r="J9" s="356"/>
      <c r="K9" s="39"/>
      <c r="L9" s="39"/>
      <c r="M9" s="39"/>
      <c r="N9" s="39"/>
      <c r="O9" s="39"/>
      <c r="P9" s="39"/>
      <c r="Q9" s="39"/>
      <c r="R9" s="86"/>
      <c r="S9" s="86"/>
      <c r="T9" s="86"/>
      <c r="X9" s="306" t="s">
        <v>7</v>
      </c>
    </row>
    <row r="10" spans="1:60" s="8" customFormat="1" ht="21" customHeight="1" thickBot="1">
      <c r="A10" s="20"/>
      <c r="B10" s="20"/>
      <c r="C10" s="7"/>
      <c r="D10" s="357" t="s">
        <v>152</v>
      </c>
      <c r="E10" s="358"/>
      <c r="F10" s="358"/>
      <c r="G10" s="358"/>
      <c r="H10" s="359" t="s">
        <v>175</v>
      </c>
      <c r="I10" s="359"/>
      <c r="J10" s="360"/>
      <c r="K10" s="7"/>
      <c r="L10" s="7"/>
      <c r="M10" s="7"/>
      <c r="N10" s="7"/>
      <c r="O10" s="7"/>
      <c r="P10" s="7"/>
      <c r="Q10" s="7"/>
      <c r="R10" s="7"/>
      <c r="S10" s="7"/>
      <c r="T10" s="7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s="8" customFormat="1" ht="30" customHeight="1">
      <c r="A11" s="21" t="s">
        <v>108</v>
      </c>
      <c r="B11" s="14">
        <f>'1_Accreditation'!B11</f>
        <v>0</v>
      </c>
      <c r="C11" s="7"/>
      <c r="D11" s="361" t="s">
        <v>142</v>
      </c>
      <c r="E11" s="362"/>
      <c r="F11" s="339" t="s">
        <v>153</v>
      </c>
      <c r="G11" s="363"/>
      <c r="H11" s="362" t="s">
        <v>141</v>
      </c>
      <c r="I11" s="362"/>
      <c r="J11" s="364"/>
      <c r="K11" s="7"/>
      <c r="L11" s="7"/>
      <c r="M11" s="7"/>
      <c r="N11" s="7"/>
      <c r="O11" s="7"/>
      <c r="P11" s="7"/>
      <c r="Q11" s="7"/>
      <c r="R11" s="7"/>
      <c r="S11" s="7"/>
      <c r="T11" s="7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s="8" customFormat="1" ht="30" customHeight="1" thickBot="1">
      <c r="A12" s="22" t="s">
        <v>120</v>
      </c>
      <c r="B12" s="18">
        <f>'1_Accreditation'!B12</f>
        <v>0</v>
      </c>
      <c r="C12" s="7"/>
      <c r="D12" s="7"/>
      <c r="E12" s="7"/>
      <c r="F12" s="7"/>
      <c r="G12" s="398"/>
      <c r="H12" s="95" t="s">
        <v>122</v>
      </c>
      <c r="I12" s="95" t="s">
        <v>124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s="8" customFormat="1" ht="30" customHeight="1" thickBot="1">
      <c r="A13" s="96"/>
      <c r="B13" s="96"/>
      <c r="C13" s="7"/>
      <c r="D13" s="7"/>
      <c r="E13" s="7"/>
      <c r="F13" s="7"/>
      <c r="G13" s="398"/>
      <c r="H13" s="97" t="s">
        <v>123</v>
      </c>
      <c r="I13" s="97" t="s">
        <v>125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s="8" customFormat="1" ht="18.75">
      <c r="A14" s="399" t="s">
        <v>121</v>
      </c>
      <c r="B14" s="400"/>
      <c r="C14" s="400"/>
      <c r="D14" s="400"/>
      <c r="E14" s="400"/>
      <c r="F14" s="400"/>
      <c r="G14" s="401"/>
      <c r="H14" s="242"/>
      <c r="I14" s="242"/>
      <c r="J14" s="296"/>
      <c r="K14" s="296"/>
      <c r="L14" s="296"/>
      <c r="M14" s="296"/>
      <c r="N14" s="242"/>
      <c r="O14" s="242"/>
      <c r="P14" s="296"/>
      <c r="Q14" s="295"/>
      <c r="R14" s="25" t="s">
        <v>167</v>
      </c>
      <c r="S14" s="295"/>
      <c r="T14" s="295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s="8" customFormat="1" ht="30" customHeight="1">
      <c r="A15" s="404" t="s">
        <v>126</v>
      </c>
      <c r="B15" s="405"/>
      <c r="C15" s="405"/>
      <c r="D15" s="402"/>
      <c r="E15" s="402"/>
      <c r="F15" s="402"/>
      <c r="G15" s="403"/>
      <c r="H15" s="242"/>
      <c r="I15" s="242"/>
      <c r="J15" s="302" t="s">
        <v>162</v>
      </c>
      <c r="K15" s="296"/>
      <c r="L15" s="296"/>
      <c r="M15" s="296"/>
      <c r="N15" s="242"/>
      <c r="O15" s="242"/>
      <c r="P15" s="296"/>
      <c r="Q15" s="295"/>
      <c r="R15" s="25" t="s">
        <v>166</v>
      </c>
      <c r="S15" s="295"/>
      <c r="T15" s="295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s="8" customFormat="1" ht="24" customHeight="1" thickBot="1">
      <c r="A16" s="351" t="s">
        <v>135</v>
      </c>
      <c r="B16" s="352"/>
      <c r="C16" s="352"/>
      <c r="D16" s="352"/>
      <c r="E16" s="352"/>
      <c r="F16" s="352"/>
      <c r="G16" s="353"/>
      <c r="H16" s="303"/>
      <c r="I16" s="303"/>
      <c r="J16" s="296"/>
      <c r="K16" s="296"/>
      <c r="L16" s="296"/>
      <c r="M16" s="296"/>
      <c r="N16" s="242"/>
      <c r="O16" s="242"/>
      <c r="P16" s="296"/>
      <c r="Q16" s="295"/>
      <c r="R16" s="25" t="s">
        <v>165</v>
      </c>
      <c r="S16" s="295"/>
      <c r="T16" s="295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s="8" customFormat="1" ht="30" customHeight="1">
      <c r="A17" s="297" t="s">
        <v>127</v>
      </c>
      <c r="B17" s="298" t="s">
        <v>128</v>
      </c>
      <c r="C17" s="299" t="s">
        <v>131</v>
      </c>
      <c r="D17" s="299" t="s">
        <v>132</v>
      </c>
      <c r="E17" s="299" t="s">
        <v>130</v>
      </c>
      <c r="F17" s="300" t="s">
        <v>61</v>
      </c>
      <c r="G17" s="301" t="s">
        <v>111</v>
      </c>
      <c r="H17" s="98">
        <v>100</v>
      </c>
      <c r="I17" s="98">
        <v>160</v>
      </c>
      <c r="J17" s="295"/>
      <c r="K17" s="295"/>
      <c r="L17" s="295"/>
      <c r="M17" s="295"/>
      <c r="N17" s="7"/>
      <c r="O17" s="7"/>
      <c r="P17" s="295"/>
      <c r="Q17" s="295"/>
      <c r="R17" s="25" t="s">
        <v>133</v>
      </c>
      <c r="S17" s="295"/>
      <c r="T17" s="295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s="8" customFormat="1" ht="30" customHeight="1">
      <c r="A18" s="102" t="s">
        <v>159</v>
      </c>
      <c r="B18" s="99" t="s">
        <v>163</v>
      </c>
      <c r="C18" s="133"/>
      <c r="D18" s="134"/>
      <c r="E18" s="100">
        <f>IF(ISBLANK(D18)=TRUE,0,IF(D18="Two-way",350,200))</f>
        <v>0</v>
      </c>
      <c r="F18" s="101">
        <f t="shared" ref="F18:F19" si="0">SUM(C18*E18)</f>
        <v>0</v>
      </c>
      <c r="G18" s="365">
        <f>SUM(F18:F19)</f>
        <v>0</v>
      </c>
      <c r="H18" s="98">
        <v>600</v>
      </c>
      <c r="I18" s="98">
        <v>1100</v>
      </c>
      <c r="J18" s="295"/>
      <c r="K18" s="295"/>
      <c r="L18" s="295"/>
      <c r="M18" s="295"/>
      <c r="N18" s="7"/>
      <c r="O18" s="7"/>
      <c r="P18" s="295"/>
      <c r="Q18" s="295"/>
      <c r="R18" s="25" t="s">
        <v>129</v>
      </c>
      <c r="S18" s="295"/>
      <c r="T18" s="295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s="8" customFormat="1" ht="30" customHeight="1" thickBot="1">
      <c r="A19" s="103" t="s">
        <v>160</v>
      </c>
      <c r="B19" s="104" t="s">
        <v>164</v>
      </c>
      <c r="C19" s="135"/>
      <c r="D19" s="136"/>
      <c r="E19" s="105">
        <f>IF(ISBLANK(D19)=TRUE,0,IF(D19="Two-way",1100,600))</f>
        <v>0</v>
      </c>
      <c r="F19" s="106">
        <f t="shared" si="0"/>
        <v>0</v>
      </c>
      <c r="G19" s="366"/>
      <c r="H19" s="25"/>
      <c r="I19" s="25"/>
      <c r="J19" s="295"/>
      <c r="K19" s="295"/>
      <c r="L19" s="295"/>
      <c r="M19" s="295"/>
      <c r="N19" s="295"/>
      <c r="O19" s="295"/>
      <c r="P19" s="295"/>
      <c r="Q19" s="295"/>
      <c r="R19" s="25"/>
      <c r="S19" s="295"/>
      <c r="T19" s="295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s="8" customFormat="1" ht="15" customHeight="1" thickBot="1">
      <c r="A20" s="107"/>
      <c r="B20" s="7"/>
      <c r="C20" s="7"/>
      <c r="D20" s="7"/>
      <c r="E20" s="7"/>
      <c r="F20" s="19"/>
      <c r="G20" s="19"/>
      <c r="H20" s="19"/>
      <c r="I20" s="19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s="8" customFormat="1" ht="15" customHeight="1" thickBot="1">
      <c r="A21" s="345" t="s">
        <v>134</v>
      </c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.75" customHeight="1">
      <c r="A22" s="387" t="s">
        <v>157</v>
      </c>
      <c r="B22" s="389" t="s">
        <v>98</v>
      </c>
      <c r="C22" s="391" t="s">
        <v>158</v>
      </c>
      <c r="D22" s="393" t="s">
        <v>44</v>
      </c>
      <c r="E22" s="394"/>
      <c r="F22" s="395" t="s">
        <v>45</v>
      </c>
      <c r="G22" s="396"/>
      <c r="H22" s="397"/>
      <c r="I22" s="342" t="s">
        <v>25</v>
      </c>
      <c r="J22" s="343"/>
      <c r="K22" s="343"/>
      <c r="L22" s="343"/>
      <c r="M22" s="343"/>
      <c r="N22" s="344"/>
      <c r="O22" s="347" t="s">
        <v>26</v>
      </c>
      <c r="P22" s="348"/>
      <c r="Q22" s="348"/>
      <c r="R22" s="348"/>
      <c r="S22" s="348"/>
      <c r="T22" s="349"/>
    </row>
    <row r="23" spans="1:60" ht="45">
      <c r="A23" s="388"/>
      <c r="B23" s="390"/>
      <c r="C23" s="392"/>
      <c r="D23" s="111" t="s">
        <v>42</v>
      </c>
      <c r="E23" s="112" t="s">
        <v>56</v>
      </c>
      <c r="F23" s="113" t="s">
        <v>43</v>
      </c>
      <c r="G23" s="114" t="s">
        <v>27</v>
      </c>
      <c r="H23" s="115" t="s">
        <v>28</v>
      </c>
      <c r="I23" s="116" t="s">
        <v>174</v>
      </c>
      <c r="J23" s="117" t="s">
        <v>146</v>
      </c>
      <c r="K23" s="117" t="s">
        <v>91</v>
      </c>
      <c r="L23" s="117" t="s">
        <v>84</v>
      </c>
      <c r="M23" s="117" t="s">
        <v>83</v>
      </c>
      <c r="N23" s="118" t="s">
        <v>29</v>
      </c>
      <c r="O23" s="119" t="s">
        <v>174</v>
      </c>
      <c r="P23" s="120" t="s">
        <v>146</v>
      </c>
      <c r="Q23" s="120" t="s">
        <v>91</v>
      </c>
      <c r="R23" s="120" t="s">
        <v>82</v>
      </c>
      <c r="S23" s="120" t="s">
        <v>83</v>
      </c>
      <c r="T23" s="121" t="s">
        <v>29</v>
      </c>
      <c r="V23" s="306" t="s">
        <v>46</v>
      </c>
      <c r="W23" s="305" t="s">
        <v>154</v>
      </c>
    </row>
    <row r="24" spans="1:60">
      <c r="A24" s="122">
        <f>'1_Accreditation'!A15</f>
        <v>0</v>
      </c>
      <c r="B24" s="123">
        <f>'1_Accreditation'!B15</f>
        <v>0</v>
      </c>
      <c r="C24" s="124">
        <f>'1_Accreditation'!D15</f>
        <v>0</v>
      </c>
      <c r="D24" s="137"/>
      <c r="E24" s="138"/>
      <c r="F24" s="139"/>
      <c r="G24" s="140"/>
      <c r="H24" s="141"/>
      <c r="I24" s="142"/>
      <c r="J24" s="266"/>
      <c r="K24" s="143"/>
      <c r="L24" s="144"/>
      <c r="M24" s="145"/>
      <c r="N24" s="146"/>
      <c r="O24" s="142"/>
      <c r="P24" s="266"/>
      <c r="Q24" s="143"/>
      <c r="R24" s="144"/>
      <c r="S24" s="145"/>
      <c r="T24" s="147"/>
      <c r="V24" s="306" t="s">
        <v>5</v>
      </c>
      <c r="W24" s="305" t="s">
        <v>155</v>
      </c>
    </row>
    <row r="25" spans="1:60">
      <c r="A25" s="122">
        <f>'1_Accreditation'!A16</f>
        <v>0</v>
      </c>
      <c r="B25" s="123">
        <f>'1_Accreditation'!B16</f>
        <v>0</v>
      </c>
      <c r="C25" s="124">
        <f>'1_Accreditation'!D16</f>
        <v>0</v>
      </c>
      <c r="D25" s="137"/>
      <c r="E25" s="138"/>
      <c r="F25" s="139"/>
      <c r="G25" s="140"/>
      <c r="H25" s="141"/>
      <c r="I25" s="142"/>
      <c r="J25" s="266"/>
      <c r="K25" s="143"/>
      <c r="L25" s="144"/>
      <c r="M25" s="145"/>
      <c r="N25" s="146"/>
      <c r="O25" s="142"/>
      <c r="P25" s="266"/>
      <c r="Q25" s="143"/>
      <c r="R25" s="144"/>
      <c r="S25" s="145"/>
      <c r="T25" s="147"/>
      <c r="W25" s="305" t="s">
        <v>156</v>
      </c>
    </row>
    <row r="26" spans="1:60">
      <c r="A26" s="122">
        <f>'1_Accreditation'!A17</f>
        <v>0</v>
      </c>
      <c r="B26" s="123">
        <f>'1_Accreditation'!B17</f>
        <v>0</v>
      </c>
      <c r="C26" s="124">
        <f>'1_Accreditation'!D17</f>
        <v>0</v>
      </c>
      <c r="D26" s="137"/>
      <c r="E26" s="138"/>
      <c r="F26" s="139"/>
      <c r="G26" s="140"/>
      <c r="H26" s="141"/>
      <c r="I26" s="142"/>
      <c r="J26" s="266"/>
      <c r="K26" s="143"/>
      <c r="L26" s="144"/>
      <c r="M26" s="145"/>
      <c r="N26" s="146"/>
      <c r="O26" s="142"/>
      <c r="P26" s="266"/>
      <c r="Q26" s="143"/>
      <c r="R26" s="144"/>
      <c r="S26" s="145"/>
      <c r="T26" s="147"/>
    </row>
    <row r="27" spans="1:60">
      <c r="A27" s="122">
        <f>'1_Accreditation'!A18</f>
        <v>0</v>
      </c>
      <c r="B27" s="123">
        <f>'1_Accreditation'!B18</f>
        <v>0</v>
      </c>
      <c r="C27" s="124">
        <f>'1_Accreditation'!D18</f>
        <v>0</v>
      </c>
      <c r="D27" s="137"/>
      <c r="E27" s="138"/>
      <c r="F27" s="139"/>
      <c r="G27" s="140"/>
      <c r="H27" s="141"/>
      <c r="I27" s="142"/>
      <c r="J27" s="266"/>
      <c r="K27" s="143"/>
      <c r="L27" s="144"/>
      <c r="M27" s="145"/>
      <c r="N27" s="146"/>
      <c r="O27" s="142"/>
      <c r="P27" s="266"/>
      <c r="Q27" s="143"/>
      <c r="R27" s="144"/>
      <c r="S27" s="145"/>
      <c r="T27" s="147"/>
    </row>
    <row r="28" spans="1:60">
      <c r="A28" s="122">
        <f>'1_Accreditation'!A19</f>
        <v>0</v>
      </c>
      <c r="B28" s="123">
        <f>'1_Accreditation'!B19</f>
        <v>0</v>
      </c>
      <c r="C28" s="124">
        <f>'1_Accreditation'!D19</f>
        <v>0</v>
      </c>
      <c r="D28" s="137"/>
      <c r="E28" s="138"/>
      <c r="F28" s="139"/>
      <c r="G28" s="140"/>
      <c r="H28" s="141"/>
      <c r="I28" s="142"/>
      <c r="J28" s="266"/>
      <c r="K28" s="143"/>
      <c r="L28" s="144"/>
      <c r="M28" s="145"/>
      <c r="N28" s="146"/>
      <c r="O28" s="142"/>
      <c r="P28" s="266"/>
      <c r="Q28" s="143"/>
      <c r="R28" s="144"/>
      <c r="S28" s="145"/>
      <c r="T28" s="147"/>
    </row>
    <row r="29" spans="1:60">
      <c r="A29" s="122">
        <f>'1_Accreditation'!A20</f>
        <v>0</v>
      </c>
      <c r="B29" s="123">
        <f>'1_Accreditation'!B20</f>
        <v>0</v>
      </c>
      <c r="C29" s="124">
        <f>'1_Accreditation'!D20</f>
        <v>0</v>
      </c>
      <c r="D29" s="137"/>
      <c r="E29" s="138"/>
      <c r="F29" s="139"/>
      <c r="G29" s="140"/>
      <c r="H29" s="141"/>
      <c r="I29" s="142"/>
      <c r="J29" s="266"/>
      <c r="K29" s="143"/>
      <c r="L29" s="144"/>
      <c r="M29" s="145"/>
      <c r="N29" s="146"/>
      <c r="O29" s="142"/>
      <c r="P29" s="266"/>
      <c r="Q29" s="143"/>
      <c r="R29" s="144"/>
      <c r="S29" s="145"/>
      <c r="T29" s="147"/>
    </row>
    <row r="30" spans="1:60">
      <c r="A30" s="122">
        <f>'1_Accreditation'!A21</f>
        <v>0</v>
      </c>
      <c r="B30" s="123">
        <f>'1_Accreditation'!B21</f>
        <v>0</v>
      </c>
      <c r="C30" s="124">
        <f>'1_Accreditation'!D21</f>
        <v>0</v>
      </c>
      <c r="D30" s="137"/>
      <c r="E30" s="138"/>
      <c r="F30" s="139"/>
      <c r="G30" s="140"/>
      <c r="H30" s="141"/>
      <c r="I30" s="142"/>
      <c r="J30" s="266"/>
      <c r="K30" s="143"/>
      <c r="L30" s="144"/>
      <c r="M30" s="145"/>
      <c r="N30" s="146"/>
      <c r="O30" s="142"/>
      <c r="P30" s="266"/>
      <c r="Q30" s="143"/>
      <c r="R30" s="144"/>
      <c r="S30" s="145"/>
      <c r="T30" s="147"/>
    </row>
    <row r="31" spans="1:60">
      <c r="A31" s="122">
        <f>'1_Accreditation'!A22</f>
        <v>0</v>
      </c>
      <c r="B31" s="123">
        <f>'1_Accreditation'!B22</f>
        <v>0</v>
      </c>
      <c r="C31" s="124">
        <f>'1_Accreditation'!D22</f>
        <v>0</v>
      </c>
      <c r="D31" s="137"/>
      <c r="E31" s="138"/>
      <c r="F31" s="139"/>
      <c r="G31" s="140"/>
      <c r="H31" s="141"/>
      <c r="I31" s="142"/>
      <c r="J31" s="266"/>
      <c r="K31" s="143"/>
      <c r="L31" s="144"/>
      <c r="M31" s="145"/>
      <c r="N31" s="146"/>
      <c r="O31" s="142"/>
      <c r="P31" s="266"/>
      <c r="Q31" s="143"/>
      <c r="R31" s="144"/>
      <c r="S31" s="145"/>
      <c r="T31" s="147"/>
    </row>
    <row r="32" spans="1:60">
      <c r="A32" s="122">
        <f>'1_Accreditation'!A23</f>
        <v>0</v>
      </c>
      <c r="B32" s="123">
        <f>'1_Accreditation'!B23</f>
        <v>0</v>
      </c>
      <c r="C32" s="124">
        <f>'1_Accreditation'!D23</f>
        <v>0</v>
      </c>
      <c r="D32" s="137"/>
      <c r="E32" s="138"/>
      <c r="F32" s="139"/>
      <c r="G32" s="140"/>
      <c r="H32" s="141"/>
      <c r="I32" s="142"/>
      <c r="J32" s="266"/>
      <c r="K32" s="143"/>
      <c r="L32" s="144"/>
      <c r="M32" s="145"/>
      <c r="N32" s="146"/>
      <c r="O32" s="142"/>
      <c r="P32" s="266"/>
      <c r="Q32" s="143"/>
      <c r="R32" s="144"/>
      <c r="S32" s="145"/>
      <c r="T32" s="147"/>
    </row>
    <row r="33" spans="1:20">
      <c r="A33" s="122">
        <f>'1_Accreditation'!A24</f>
        <v>0</v>
      </c>
      <c r="B33" s="123">
        <f>'1_Accreditation'!B24</f>
        <v>0</v>
      </c>
      <c r="C33" s="124">
        <f>'1_Accreditation'!D24</f>
        <v>0</v>
      </c>
      <c r="D33" s="137"/>
      <c r="E33" s="138"/>
      <c r="F33" s="139"/>
      <c r="G33" s="140"/>
      <c r="H33" s="141"/>
      <c r="I33" s="142"/>
      <c r="J33" s="266"/>
      <c r="K33" s="143"/>
      <c r="L33" s="144"/>
      <c r="M33" s="145"/>
      <c r="N33" s="146"/>
      <c r="O33" s="142"/>
      <c r="P33" s="266"/>
      <c r="Q33" s="143"/>
      <c r="R33" s="144"/>
      <c r="S33" s="145"/>
      <c r="T33" s="147"/>
    </row>
    <row r="34" spans="1:20">
      <c r="A34" s="122">
        <f>'1_Accreditation'!A25</f>
        <v>0</v>
      </c>
      <c r="B34" s="123">
        <f>'1_Accreditation'!B25</f>
        <v>0</v>
      </c>
      <c r="C34" s="124">
        <f>'1_Accreditation'!D25</f>
        <v>0</v>
      </c>
      <c r="D34" s="137"/>
      <c r="E34" s="138"/>
      <c r="F34" s="139"/>
      <c r="G34" s="140"/>
      <c r="H34" s="141"/>
      <c r="I34" s="142"/>
      <c r="J34" s="266"/>
      <c r="K34" s="143"/>
      <c r="L34" s="144"/>
      <c r="M34" s="145"/>
      <c r="N34" s="146"/>
      <c r="O34" s="142"/>
      <c r="P34" s="266"/>
      <c r="Q34" s="143"/>
      <c r="R34" s="144"/>
      <c r="S34" s="145"/>
      <c r="T34" s="147"/>
    </row>
    <row r="35" spans="1:20">
      <c r="A35" s="122">
        <f>'1_Accreditation'!A26</f>
        <v>0</v>
      </c>
      <c r="B35" s="123">
        <f>'1_Accreditation'!B26</f>
        <v>0</v>
      </c>
      <c r="C35" s="124">
        <f>'1_Accreditation'!D26</f>
        <v>0</v>
      </c>
      <c r="D35" s="137"/>
      <c r="E35" s="138"/>
      <c r="F35" s="139"/>
      <c r="G35" s="140"/>
      <c r="H35" s="141"/>
      <c r="I35" s="142"/>
      <c r="J35" s="266"/>
      <c r="K35" s="143"/>
      <c r="L35" s="144"/>
      <c r="M35" s="145"/>
      <c r="N35" s="146"/>
      <c r="O35" s="142"/>
      <c r="P35" s="266"/>
      <c r="Q35" s="143"/>
      <c r="R35" s="144"/>
      <c r="S35" s="145"/>
      <c r="T35" s="147"/>
    </row>
    <row r="36" spans="1:20">
      <c r="A36" s="122">
        <f>'1_Accreditation'!A27</f>
        <v>0</v>
      </c>
      <c r="B36" s="123">
        <f>'1_Accreditation'!B27</f>
        <v>0</v>
      </c>
      <c r="C36" s="124">
        <f>'1_Accreditation'!D27</f>
        <v>0</v>
      </c>
      <c r="D36" s="137"/>
      <c r="E36" s="138"/>
      <c r="F36" s="139"/>
      <c r="G36" s="140"/>
      <c r="H36" s="141"/>
      <c r="I36" s="142"/>
      <c r="J36" s="266"/>
      <c r="K36" s="143"/>
      <c r="L36" s="144"/>
      <c r="M36" s="145"/>
      <c r="N36" s="146"/>
      <c r="O36" s="142"/>
      <c r="P36" s="266"/>
      <c r="Q36" s="143"/>
      <c r="R36" s="144"/>
      <c r="S36" s="145"/>
      <c r="T36" s="147"/>
    </row>
    <row r="37" spans="1:20">
      <c r="A37" s="122">
        <f>'1_Accreditation'!A28</f>
        <v>0</v>
      </c>
      <c r="B37" s="123">
        <f>'1_Accreditation'!B28</f>
        <v>0</v>
      </c>
      <c r="C37" s="124">
        <f>'1_Accreditation'!D28</f>
        <v>0</v>
      </c>
      <c r="D37" s="137"/>
      <c r="E37" s="138"/>
      <c r="F37" s="139"/>
      <c r="G37" s="140"/>
      <c r="H37" s="141"/>
      <c r="I37" s="142"/>
      <c r="J37" s="266"/>
      <c r="K37" s="143"/>
      <c r="L37" s="144"/>
      <c r="M37" s="145"/>
      <c r="N37" s="146"/>
      <c r="O37" s="142"/>
      <c r="P37" s="266"/>
      <c r="Q37" s="143"/>
      <c r="R37" s="144"/>
      <c r="S37" s="145"/>
      <c r="T37" s="147"/>
    </row>
    <row r="38" spans="1:20">
      <c r="A38" s="122">
        <f>'1_Accreditation'!A29</f>
        <v>0</v>
      </c>
      <c r="B38" s="123">
        <f>'1_Accreditation'!B29</f>
        <v>0</v>
      </c>
      <c r="C38" s="124">
        <f>'1_Accreditation'!D29</f>
        <v>0</v>
      </c>
      <c r="D38" s="137"/>
      <c r="E38" s="138"/>
      <c r="F38" s="139"/>
      <c r="G38" s="140"/>
      <c r="H38" s="141"/>
      <c r="I38" s="142"/>
      <c r="J38" s="266"/>
      <c r="K38" s="143"/>
      <c r="L38" s="144"/>
      <c r="M38" s="145"/>
      <c r="N38" s="146"/>
      <c r="O38" s="142"/>
      <c r="P38" s="266"/>
      <c r="Q38" s="143"/>
      <c r="R38" s="144"/>
      <c r="S38" s="145"/>
      <c r="T38" s="147"/>
    </row>
    <row r="39" spans="1:20">
      <c r="A39" s="122">
        <f>'1_Accreditation'!A30</f>
        <v>0</v>
      </c>
      <c r="B39" s="123">
        <f>'1_Accreditation'!B30</f>
        <v>0</v>
      </c>
      <c r="C39" s="124">
        <f>'1_Accreditation'!D30</f>
        <v>0</v>
      </c>
      <c r="D39" s="137"/>
      <c r="E39" s="138"/>
      <c r="F39" s="139"/>
      <c r="G39" s="140"/>
      <c r="H39" s="141"/>
      <c r="I39" s="142"/>
      <c r="J39" s="266"/>
      <c r="K39" s="143"/>
      <c r="L39" s="144"/>
      <c r="M39" s="145"/>
      <c r="N39" s="146"/>
      <c r="O39" s="142"/>
      <c r="P39" s="266"/>
      <c r="Q39" s="143"/>
      <c r="R39" s="144"/>
      <c r="S39" s="145"/>
      <c r="T39" s="147"/>
    </row>
    <row r="40" spans="1:20">
      <c r="A40" s="122">
        <f>'1_Accreditation'!A31</f>
        <v>0</v>
      </c>
      <c r="B40" s="123">
        <f>'1_Accreditation'!B31</f>
        <v>0</v>
      </c>
      <c r="C40" s="124">
        <f>'1_Accreditation'!D31</f>
        <v>0</v>
      </c>
      <c r="D40" s="137"/>
      <c r="E40" s="138"/>
      <c r="F40" s="139"/>
      <c r="G40" s="140"/>
      <c r="H40" s="141"/>
      <c r="I40" s="142"/>
      <c r="J40" s="266"/>
      <c r="K40" s="143"/>
      <c r="L40" s="144"/>
      <c r="M40" s="145"/>
      <c r="N40" s="146"/>
      <c r="O40" s="142"/>
      <c r="P40" s="266"/>
      <c r="Q40" s="143"/>
      <c r="R40" s="144"/>
      <c r="S40" s="145"/>
      <c r="T40" s="147"/>
    </row>
    <row r="41" spans="1:20">
      <c r="A41" s="122">
        <f>'1_Accreditation'!A32</f>
        <v>0</v>
      </c>
      <c r="B41" s="123">
        <f>'1_Accreditation'!B32</f>
        <v>0</v>
      </c>
      <c r="C41" s="124">
        <f>'1_Accreditation'!D32</f>
        <v>0</v>
      </c>
      <c r="D41" s="137"/>
      <c r="E41" s="138"/>
      <c r="F41" s="139"/>
      <c r="G41" s="140"/>
      <c r="H41" s="141"/>
      <c r="I41" s="142"/>
      <c r="J41" s="266"/>
      <c r="K41" s="143"/>
      <c r="L41" s="144"/>
      <c r="M41" s="145"/>
      <c r="N41" s="146"/>
      <c r="O41" s="142"/>
      <c r="P41" s="266"/>
      <c r="Q41" s="143"/>
      <c r="R41" s="144"/>
      <c r="S41" s="145"/>
      <c r="T41" s="147"/>
    </row>
    <row r="42" spans="1:20">
      <c r="A42" s="122">
        <f>'1_Accreditation'!A33</f>
        <v>0</v>
      </c>
      <c r="B42" s="123">
        <f>'1_Accreditation'!B33</f>
        <v>0</v>
      </c>
      <c r="C42" s="124">
        <f>'1_Accreditation'!D33</f>
        <v>0</v>
      </c>
      <c r="D42" s="137"/>
      <c r="E42" s="138"/>
      <c r="F42" s="139"/>
      <c r="G42" s="140"/>
      <c r="H42" s="141"/>
      <c r="I42" s="142"/>
      <c r="J42" s="266"/>
      <c r="K42" s="143"/>
      <c r="L42" s="144"/>
      <c r="M42" s="145"/>
      <c r="N42" s="146"/>
      <c r="O42" s="142"/>
      <c r="P42" s="266"/>
      <c r="Q42" s="143"/>
      <c r="R42" s="144"/>
      <c r="S42" s="145"/>
      <c r="T42" s="147"/>
    </row>
    <row r="43" spans="1:20" ht="13.5" customHeight="1">
      <c r="A43" s="122">
        <f>'1_Accreditation'!A34</f>
        <v>0</v>
      </c>
      <c r="B43" s="123">
        <f>'1_Accreditation'!B34</f>
        <v>0</v>
      </c>
      <c r="C43" s="124">
        <f>'1_Accreditation'!D34</f>
        <v>0</v>
      </c>
      <c r="D43" s="137"/>
      <c r="E43" s="138"/>
      <c r="F43" s="139"/>
      <c r="G43" s="140"/>
      <c r="H43" s="141"/>
      <c r="I43" s="142"/>
      <c r="J43" s="266"/>
      <c r="K43" s="143"/>
      <c r="L43" s="144"/>
      <c r="M43" s="145"/>
      <c r="N43" s="146"/>
      <c r="O43" s="142"/>
      <c r="P43" s="266"/>
      <c r="Q43" s="143"/>
      <c r="R43" s="144"/>
      <c r="S43" s="145"/>
      <c r="T43" s="147"/>
    </row>
    <row r="44" spans="1:20">
      <c r="A44" s="122">
        <f>'1_Accreditation'!A35</f>
        <v>0</v>
      </c>
      <c r="B44" s="123">
        <f>'1_Accreditation'!B35</f>
        <v>0</v>
      </c>
      <c r="C44" s="124">
        <f>'1_Accreditation'!D35</f>
        <v>0</v>
      </c>
      <c r="D44" s="137"/>
      <c r="E44" s="138"/>
      <c r="F44" s="139"/>
      <c r="G44" s="140"/>
      <c r="H44" s="141"/>
      <c r="I44" s="142"/>
      <c r="J44" s="266"/>
      <c r="K44" s="143"/>
      <c r="L44" s="144"/>
      <c r="M44" s="145"/>
      <c r="N44" s="146"/>
      <c r="O44" s="142"/>
      <c r="P44" s="266"/>
      <c r="Q44" s="143"/>
      <c r="R44" s="144"/>
      <c r="S44" s="145"/>
      <c r="T44" s="147"/>
    </row>
    <row r="45" spans="1:20">
      <c r="A45" s="122">
        <f>'1_Accreditation'!A36</f>
        <v>0</v>
      </c>
      <c r="B45" s="123">
        <f>'1_Accreditation'!B36</f>
        <v>0</v>
      </c>
      <c r="C45" s="124">
        <f>'1_Accreditation'!D36</f>
        <v>0</v>
      </c>
      <c r="D45" s="148"/>
      <c r="E45" s="149"/>
      <c r="F45" s="150"/>
      <c r="G45" s="151"/>
      <c r="H45" s="152"/>
      <c r="I45" s="142"/>
      <c r="J45" s="266"/>
      <c r="K45" s="153"/>
      <c r="L45" s="153"/>
      <c r="M45" s="154"/>
      <c r="N45" s="155"/>
      <c r="O45" s="156"/>
      <c r="P45" s="268"/>
      <c r="Q45" s="153"/>
      <c r="R45" s="153"/>
      <c r="S45" s="157"/>
      <c r="T45" s="158"/>
    </row>
    <row r="46" spans="1:20">
      <c r="A46" s="122">
        <f>'1_Accreditation'!A37</f>
        <v>0</v>
      </c>
      <c r="B46" s="123">
        <f>'1_Accreditation'!B37</f>
        <v>0</v>
      </c>
      <c r="C46" s="124">
        <f>'1_Accreditation'!D37</f>
        <v>0</v>
      </c>
      <c r="D46" s="159"/>
      <c r="E46" s="160"/>
      <c r="F46" s="161"/>
      <c r="G46" s="162"/>
      <c r="H46" s="152"/>
      <c r="I46" s="142"/>
      <c r="J46" s="266"/>
      <c r="K46" s="162"/>
      <c r="L46" s="162"/>
      <c r="M46" s="163"/>
      <c r="N46" s="164"/>
      <c r="O46" s="165"/>
      <c r="P46" s="269"/>
      <c r="Q46" s="162"/>
      <c r="R46" s="162"/>
      <c r="S46" s="163"/>
      <c r="T46" s="166"/>
    </row>
    <row r="47" spans="1:20">
      <c r="A47" s="122">
        <f>'1_Accreditation'!A38</f>
        <v>0</v>
      </c>
      <c r="B47" s="123">
        <f>'1_Accreditation'!B38</f>
        <v>0</v>
      </c>
      <c r="C47" s="124">
        <f>'1_Accreditation'!D38</f>
        <v>0</v>
      </c>
      <c r="D47" s="167"/>
      <c r="E47" s="168"/>
      <c r="F47" s="169"/>
      <c r="G47" s="170"/>
      <c r="H47" s="152"/>
      <c r="I47" s="142"/>
      <c r="J47" s="266"/>
      <c r="K47" s="170"/>
      <c r="L47" s="170"/>
      <c r="M47" s="171"/>
      <c r="N47" s="172"/>
      <c r="O47" s="173"/>
      <c r="P47" s="270"/>
      <c r="Q47" s="170"/>
      <c r="R47" s="170"/>
      <c r="S47" s="171"/>
      <c r="T47" s="174"/>
    </row>
    <row r="48" spans="1:20">
      <c r="A48" s="122">
        <f>'1_Accreditation'!A39</f>
        <v>0</v>
      </c>
      <c r="B48" s="123">
        <f>'1_Accreditation'!B39</f>
        <v>0</v>
      </c>
      <c r="C48" s="124">
        <f>'1_Accreditation'!D39</f>
        <v>0</v>
      </c>
      <c r="D48" s="148"/>
      <c r="E48" s="149"/>
      <c r="F48" s="150"/>
      <c r="G48" s="151"/>
      <c r="H48" s="152"/>
      <c r="I48" s="142"/>
      <c r="J48" s="266"/>
      <c r="K48" s="151"/>
      <c r="L48" s="151"/>
      <c r="M48" s="154"/>
      <c r="N48" s="155"/>
      <c r="O48" s="175"/>
      <c r="P48" s="271"/>
      <c r="Q48" s="151"/>
      <c r="R48" s="151"/>
      <c r="S48" s="154"/>
      <c r="T48" s="158"/>
    </row>
    <row r="49" spans="1:20">
      <c r="A49" s="122">
        <f>'1_Accreditation'!A40</f>
        <v>0</v>
      </c>
      <c r="B49" s="123">
        <f>'1_Accreditation'!B40</f>
        <v>0</v>
      </c>
      <c r="C49" s="124">
        <f>'1_Accreditation'!D40</f>
        <v>0</v>
      </c>
      <c r="D49" s="148"/>
      <c r="E49" s="149"/>
      <c r="F49" s="150"/>
      <c r="G49" s="151"/>
      <c r="H49" s="152"/>
      <c r="I49" s="142"/>
      <c r="J49" s="266"/>
      <c r="K49" s="151"/>
      <c r="L49" s="151"/>
      <c r="M49" s="154"/>
      <c r="N49" s="155"/>
      <c r="O49" s="175"/>
      <c r="P49" s="271"/>
      <c r="Q49" s="151"/>
      <c r="R49" s="151"/>
      <c r="S49" s="154"/>
      <c r="T49" s="158"/>
    </row>
    <row r="50" spans="1:20">
      <c r="A50" s="122">
        <f>'1_Accreditation'!A41</f>
        <v>0</v>
      </c>
      <c r="B50" s="123">
        <f>'1_Accreditation'!B41</f>
        <v>0</v>
      </c>
      <c r="C50" s="124">
        <f>'1_Accreditation'!D41</f>
        <v>0</v>
      </c>
      <c r="D50" s="148"/>
      <c r="E50" s="149"/>
      <c r="F50" s="150"/>
      <c r="G50" s="151"/>
      <c r="H50" s="152"/>
      <c r="I50" s="142"/>
      <c r="J50" s="266"/>
      <c r="K50" s="151"/>
      <c r="L50" s="151"/>
      <c r="M50" s="154"/>
      <c r="N50" s="155"/>
      <c r="O50" s="175"/>
      <c r="P50" s="271"/>
      <c r="Q50" s="151"/>
      <c r="R50" s="151"/>
      <c r="S50" s="154"/>
      <c r="T50" s="158"/>
    </row>
    <row r="51" spans="1:20">
      <c r="A51" s="122">
        <f>'1_Accreditation'!A42</f>
        <v>0</v>
      </c>
      <c r="B51" s="123">
        <f>'1_Accreditation'!B42</f>
        <v>0</v>
      </c>
      <c r="C51" s="124">
        <f>'1_Accreditation'!D42</f>
        <v>0</v>
      </c>
      <c r="D51" s="176"/>
      <c r="E51" s="177"/>
      <c r="F51" s="178"/>
      <c r="G51" s="143"/>
      <c r="H51" s="141"/>
      <c r="I51" s="142"/>
      <c r="J51" s="266"/>
      <c r="K51" s="143"/>
      <c r="L51" s="143"/>
      <c r="M51" s="145"/>
      <c r="N51" s="146"/>
      <c r="O51" s="142"/>
      <c r="P51" s="266"/>
      <c r="Q51" s="143"/>
      <c r="R51" s="143"/>
      <c r="S51" s="145"/>
      <c r="T51" s="147"/>
    </row>
    <row r="52" spans="1:20">
      <c r="A52" s="122">
        <f>'1_Accreditation'!A43</f>
        <v>0</v>
      </c>
      <c r="B52" s="123">
        <f>'1_Accreditation'!B43</f>
        <v>0</v>
      </c>
      <c r="C52" s="124">
        <f>'1_Accreditation'!D43</f>
        <v>0</v>
      </c>
      <c r="D52" s="176"/>
      <c r="E52" s="177"/>
      <c r="F52" s="178"/>
      <c r="G52" s="143"/>
      <c r="H52" s="141"/>
      <c r="I52" s="142"/>
      <c r="J52" s="266"/>
      <c r="K52" s="143"/>
      <c r="L52" s="143"/>
      <c r="M52" s="145"/>
      <c r="N52" s="146"/>
      <c r="O52" s="142"/>
      <c r="P52" s="266"/>
      <c r="Q52" s="143"/>
      <c r="R52" s="143"/>
      <c r="S52" s="145"/>
      <c r="T52" s="147"/>
    </row>
    <row r="53" spans="1:20" ht="15.75" thickBot="1">
      <c r="A53" s="125">
        <f>'1_Accreditation'!A44</f>
        <v>0</v>
      </c>
      <c r="B53" s="126">
        <f>'1_Accreditation'!B44</f>
        <v>0</v>
      </c>
      <c r="C53" s="127">
        <f>'1_Accreditation'!D44</f>
        <v>0</v>
      </c>
      <c r="D53" s="179"/>
      <c r="E53" s="180"/>
      <c r="F53" s="181"/>
      <c r="G53" s="182"/>
      <c r="H53" s="183"/>
      <c r="I53" s="184"/>
      <c r="J53" s="267"/>
      <c r="K53" s="182"/>
      <c r="L53" s="182"/>
      <c r="M53" s="185"/>
      <c r="N53" s="186"/>
      <c r="O53" s="184"/>
      <c r="P53" s="267"/>
      <c r="Q53" s="182"/>
      <c r="R53" s="182"/>
      <c r="S53" s="185"/>
      <c r="T53" s="187"/>
    </row>
    <row r="54" spans="1:20" ht="9.7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1:20" ht="15.75" customHeight="1">
      <c r="A55" s="367" t="s">
        <v>90</v>
      </c>
      <c r="B55" s="368"/>
      <c r="C55" s="368"/>
      <c r="D55" s="86"/>
      <c r="E55" s="66" t="s">
        <v>30</v>
      </c>
      <c r="F55" s="373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75"/>
    </row>
    <row r="56" spans="1:20" ht="15.75" customHeight="1">
      <c r="A56" s="369" t="s">
        <v>48</v>
      </c>
      <c r="B56" s="370"/>
      <c r="C56" s="128">
        <f>'1_Accreditation'!I32</f>
        <v>0</v>
      </c>
      <c r="D56" s="86"/>
      <c r="E56" s="39"/>
      <c r="F56" s="376"/>
      <c r="G56" s="377"/>
      <c r="H56" s="377"/>
      <c r="I56" s="377"/>
      <c r="J56" s="377"/>
      <c r="K56" s="377"/>
      <c r="L56" s="377"/>
      <c r="M56" s="377"/>
      <c r="N56" s="377"/>
      <c r="O56" s="377"/>
      <c r="P56" s="377"/>
      <c r="Q56" s="377"/>
      <c r="R56" s="377"/>
      <c r="S56" s="377"/>
      <c r="T56" s="378"/>
    </row>
    <row r="57" spans="1:20" ht="15.75" customHeight="1">
      <c r="A57" s="382" t="s">
        <v>49</v>
      </c>
      <c r="B57" s="129" t="s">
        <v>50</v>
      </c>
      <c r="C57" s="130">
        <f>COUNTIF(D24:D53,X8)</f>
        <v>0</v>
      </c>
      <c r="D57" s="86"/>
      <c r="E57" s="86"/>
      <c r="F57" s="376"/>
      <c r="G57" s="377"/>
      <c r="H57" s="377"/>
      <c r="I57" s="377"/>
      <c r="J57" s="377"/>
      <c r="K57" s="377"/>
      <c r="L57" s="377"/>
      <c r="M57" s="377"/>
      <c r="N57" s="377"/>
      <c r="O57" s="377"/>
      <c r="P57" s="377"/>
      <c r="Q57" s="377"/>
      <c r="R57" s="377"/>
      <c r="S57" s="377"/>
      <c r="T57" s="378"/>
    </row>
    <row r="58" spans="1:20" ht="15.75" customHeight="1">
      <c r="A58" s="383"/>
      <c r="B58" s="131" t="s">
        <v>51</v>
      </c>
      <c r="C58" s="130">
        <f>COUNTIF(D24:D53,X9)</f>
        <v>0</v>
      </c>
      <c r="D58" s="86"/>
      <c r="E58" s="86"/>
      <c r="F58" s="376"/>
      <c r="G58" s="377"/>
      <c r="H58" s="377"/>
      <c r="I58" s="377"/>
      <c r="J58" s="377"/>
      <c r="K58" s="377"/>
      <c r="L58" s="377"/>
      <c r="M58" s="377"/>
      <c r="N58" s="377"/>
      <c r="O58" s="377"/>
      <c r="P58" s="377"/>
      <c r="Q58" s="377"/>
      <c r="R58" s="377"/>
      <c r="S58" s="377"/>
      <c r="T58" s="378"/>
    </row>
    <row r="59" spans="1:20" ht="15.75" customHeight="1">
      <c r="A59" s="384"/>
      <c r="B59" s="131" t="s">
        <v>52</v>
      </c>
      <c r="C59" s="130">
        <f>COUNTIF(E24:E53,V24)</f>
        <v>0</v>
      </c>
      <c r="D59" s="86"/>
      <c r="E59" s="86"/>
      <c r="F59" s="379"/>
      <c r="G59" s="380"/>
      <c r="H59" s="380"/>
      <c r="I59" s="380"/>
      <c r="J59" s="380"/>
      <c r="K59" s="380"/>
      <c r="L59" s="380"/>
      <c r="M59" s="380"/>
      <c r="N59" s="380"/>
      <c r="O59" s="380"/>
      <c r="P59" s="380"/>
      <c r="Q59" s="380"/>
      <c r="R59" s="380"/>
      <c r="S59" s="380"/>
      <c r="T59" s="381"/>
    </row>
    <row r="60" spans="1:20" ht="15.75" customHeight="1">
      <c r="A60" s="371" t="s">
        <v>53</v>
      </c>
      <c r="B60" s="372"/>
      <c r="C60" s="130">
        <f>SUM(F24:F53)</f>
        <v>0</v>
      </c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1:20" ht="15.75" customHeight="1">
      <c r="A61" s="371" t="s">
        <v>54</v>
      </c>
      <c r="B61" s="372"/>
      <c r="C61" s="130">
        <f>SUM(G24:G53)</f>
        <v>0</v>
      </c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1:20" ht="15.75" customHeight="1">
      <c r="A62" s="371" t="s">
        <v>55</v>
      </c>
      <c r="B62" s="372"/>
      <c r="C62" s="130">
        <f>SUM(H24:H53)</f>
        <v>0</v>
      </c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1:20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1:20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1:36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1:36" s="86" customFormat="1"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  <c r="AH66" s="305"/>
      <c r="AI66" s="305"/>
      <c r="AJ66" s="305"/>
    </row>
    <row r="67" spans="1:36" s="86" customFormat="1"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I67" s="305"/>
      <c r="AJ67" s="305"/>
    </row>
    <row r="68" spans="1:36" s="86" customFormat="1">
      <c r="U68" s="305"/>
      <c r="V68" s="305"/>
      <c r="W68" s="305"/>
      <c r="X68" s="305"/>
      <c r="Y68" s="305"/>
      <c r="Z68" s="305"/>
      <c r="AA68" s="305"/>
      <c r="AB68" s="305"/>
      <c r="AC68" s="305"/>
      <c r="AD68" s="305"/>
      <c r="AE68" s="305"/>
      <c r="AF68" s="305"/>
      <c r="AG68" s="305"/>
      <c r="AH68" s="305"/>
      <c r="AI68" s="305"/>
      <c r="AJ68" s="305"/>
    </row>
    <row r="69" spans="1:36" s="86" customFormat="1">
      <c r="U69" s="305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  <c r="AI69" s="305"/>
      <c r="AJ69" s="305"/>
    </row>
    <row r="70" spans="1:36" s="86" customFormat="1">
      <c r="U70" s="305"/>
      <c r="V70" s="305"/>
      <c r="W70" s="305"/>
      <c r="X70" s="305"/>
      <c r="Y70" s="305"/>
      <c r="Z70" s="305"/>
      <c r="AA70" s="305"/>
      <c r="AB70" s="305"/>
      <c r="AC70" s="305"/>
      <c r="AD70" s="305"/>
      <c r="AE70" s="305"/>
      <c r="AF70" s="305"/>
      <c r="AG70" s="305"/>
      <c r="AH70" s="305"/>
      <c r="AI70" s="305"/>
      <c r="AJ70" s="305"/>
    </row>
    <row r="71" spans="1:36" s="86" customFormat="1">
      <c r="U71" s="305"/>
      <c r="V71" s="305"/>
      <c r="W71" s="30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  <c r="AI71" s="305"/>
      <c r="AJ71" s="305"/>
    </row>
    <row r="72" spans="1:36" s="86" customFormat="1">
      <c r="U72" s="305"/>
      <c r="V72" s="305"/>
      <c r="W72" s="305"/>
      <c r="X72" s="305"/>
      <c r="Y72" s="305"/>
      <c r="Z72" s="305"/>
      <c r="AA72" s="305"/>
      <c r="AB72" s="305"/>
      <c r="AC72" s="305"/>
      <c r="AD72" s="305"/>
      <c r="AE72" s="305"/>
      <c r="AF72" s="305"/>
      <c r="AG72" s="305"/>
      <c r="AH72" s="305"/>
      <c r="AI72" s="305"/>
      <c r="AJ72" s="305"/>
    </row>
    <row r="73" spans="1:36" s="86" customFormat="1">
      <c r="U73" s="305"/>
      <c r="V73" s="305"/>
      <c r="W73" s="30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  <c r="AI73" s="305"/>
      <c r="AJ73" s="305"/>
    </row>
    <row r="74" spans="1:36" s="86" customFormat="1">
      <c r="U74" s="305"/>
      <c r="V74" s="305"/>
      <c r="W74" s="305"/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05"/>
      <c r="AI74" s="305"/>
      <c r="AJ74" s="305"/>
    </row>
    <row r="75" spans="1:36" s="86" customFormat="1">
      <c r="U75" s="305"/>
      <c r="V75" s="305"/>
      <c r="W75" s="305"/>
      <c r="X75" s="305"/>
      <c r="Y75" s="305"/>
      <c r="Z75" s="305"/>
      <c r="AA75" s="305"/>
      <c r="AB75" s="305"/>
      <c r="AC75" s="305"/>
      <c r="AD75" s="305"/>
      <c r="AE75" s="305"/>
      <c r="AF75" s="305"/>
      <c r="AG75" s="305"/>
      <c r="AH75" s="305"/>
      <c r="AI75" s="305"/>
      <c r="AJ75" s="305"/>
    </row>
    <row r="76" spans="1:36" s="86" customFormat="1">
      <c r="U76" s="305"/>
      <c r="V76" s="305"/>
      <c r="W76" s="305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</row>
    <row r="77" spans="1:36" s="86" customFormat="1">
      <c r="U77" s="305"/>
      <c r="V77" s="305"/>
      <c r="W77" s="305"/>
      <c r="X77" s="305"/>
      <c r="Y77" s="305"/>
      <c r="Z77" s="305"/>
      <c r="AA77" s="305"/>
      <c r="AB77" s="305"/>
      <c r="AC77" s="305"/>
      <c r="AD77" s="305"/>
      <c r="AE77" s="305"/>
      <c r="AF77" s="305"/>
      <c r="AG77" s="305"/>
      <c r="AH77" s="305"/>
      <c r="AI77" s="305"/>
      <c r="AJ77" s="305"/>
    </row>
    <row r="78" spans="1:36" s="86" customFormat="1">
      <c r="U78" s="305"/>
      <c r="V78" s="305"/>
      <c r="W78" s="305"/>
      <c r="X78" s="305"/>
      <c r="Y78" s="305"/>
      <c r="Z78" s="305"/>
      <c r="AA78" s="305"/>
      <c r="AB78" s="305"/>
      <c r="AC78" s="305"/>
      <c r="AD78" s="305"/>
      <c r="AE78" s="305"/>
      <c r="AF78" s="305"/>
      <c r="AG78" s="305"/>
      <c r="AH78" s="305"/>
      <c r="AI78" s="305"/>
      <c r="AJ78" s="305"/>
    </row>
    <row r="79" spans="1:36" s="86" customFormat="1">
      <c r="U79" s="305"/>
      <c r="V79" s="305"/>
      <c r="W79" s="305"/>
      <c r="X79" s="305"/>
      <c r="Y79" s="305"/>
      <c r="Z79" s="305"/>
      <c r="AA79" s="305"/>
      <c r="AB79" s="305"/>
      <c r="AC79" s="305"/>
      <c r="AD79" s="305"/>
      <c r="AE79" s="305"/>
      <c r="AF79" s="305"/>
      <c r="AG79" s="305"/>
      <c r="AH79" s="305"/>
      <c r="AI79" s="305"/>
      <c r="AJ79" s="305"/>
    </row>
    <row r="80" spans="1:36" s="86" customFormat="1">
      <c r="U80" s="305"/>
      <c r="V80" s="305"/>
      <c r="W80" s="305"/>
      <c r="X80" s="305"/>
      <c r="Y80" s="305"/>
      <c r="Z80" s="305"/>
      <c r="AA80" s="305"/>
      <c r="AB80" s="305"/>
      <c r="AC80" s="305"/>
      <c r="AD80" s="305"/>
      <c r="AE80" s="305"/>
      <c r="AF80" s="305"/>
      <c r="AG80" s="305"/>
      <c r="AH80" s="305"/>
      <c r="AI80" s="305"/>
      <c r="AJ80" s="305"/>
    </row>
    <row r="81" spans="21:36" s="86" customFormat="1">
      <c r="U81" s="305"/>
      <c r="V81" s="305"/>
      <c r="W81" s="305"/>
      <c r="X81" s="305"/>
      <c r="Y81" s="305"/>
      <c r="Z81" s="305"/>
      <c r="AA81" s="305"/>
      <c r="AB81" s="305"/>
      <c r="AC81" s="305"/>
      <c r="AD81" s="305"/>
      <c r="AE81" s="305"/>
      <c r="AF81" s="305"/>
      <c r="AG81" s="305"/>
      <c r="AH81" s="305"/>
      <c r="AI81" s="305"/>
      <c r="AJ81" s="305"/>
    </row>
    <row r="82" spans="21:36" s="86" customFormat="1">
      <c r="U82" s="305"/>
      <c r="V82" s="305"/>
      <c r="W82" s="305"/>
      <c r="X82" s="305"/>
      <c r="Y82" s="305"/>
      <c r="Z82" s="305"/>
      <c r="AA82" s="305"/>
      <c r="AB82" s="305"/>
      <c r="AC82" s="305"/>
      <c r="AD82" s="305"/>
      <c r="AE82" s="305"/>
      <c r="AF82" s="305"/>
      <c r="AG82" s="305"/>
      <c r="AH82" s="305"/>
      <c r="AI82" s="305"/>
      <c r="AJ82" s="305"/>
    </row>
    <row r="83" spans="21:36" s="86" customFormat="1">
      <c r="U83" s="305"/>
      <c r="V83" s="305"/>
      <c r="W83" s="305"/>
      <c r="X83" s="305"/>
      <c r="Y83" s="305"/>
      <c r="Z83" s="305"/>
      <c r="AA83" s="305"/>
      <c r="AB83" s="305"/>
      <c r="AC83" s="305"/>
      <c r="AD83" s="305"/>
      <c r="AE83" s="305"/>
      <c r="AF83" s="305"/>
      <c r="AG83" s="305"/>
      <c r="AH83" s="305"/>
      <c r="AI83" s="305"/>
      <c r="AJ83" s="305"/>
    </row>
    <row r="84" spans="21:36" s="86" customFormat="1">
      <c r="U84" s="305"/>
      <c r="V84" s="305"/>
      <c r="W84" s="305"/>
      <c r="X84" s="305"/>
      <c r="Y84" s="305"/>
      <c r="Z84" s="305"/>
      <c r="AA84" s="305"/>
      <c r="AB84" s="305"/>
      <c r="AC84" s="305"/>
      <c r="AD84" s="305"/>
      <c r="AE84" s="305"/>
      <c r="AF84" s="305"/>
      <c r="AG84" s="305"/>
      <c r="AH84" s="305"/>
      <c r="AI84" s="305"/>
      <c r="AJ84" s="305"/>
    </row>
    <row r="85" spans="21:36" s="86" customFormat="1">
      <c r="U85" s="305"/>
      <c r="V85" s="305"/>
      <c r="W85" s="305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  <c r="AH85" s="305"/>
      <c r="AI85" s="305"/>
      <c r="AJ85" s="305"/>
    </row>
    <row r="86" spans="21:36" s="86" customFormat="1">
      <c r="U86" s="305"/>
      <c r="V86" s="305"/>
      <c r="W86" s="305"/>
      <c r="X86" s="305"/>
      <c r="Y86" s="305"/>
      <c r="Z86" s="305"/>
      <c r="AA86" s="305"/>
      <c r="AB86" s="305"/>
      <c r="AC86" s="305"/>
      <c r="AD86" s="305"/>
      <c r="AE86" s="305"/>
      <c r="AF86" s="305"/>
      <c r="AG86" s="305"/>
      <c r="AH86" s="305"/>
      <c r="AI86" s="305"/>
      <c r="AJ86" s="305"/>
    </row>
    <row r="87" spans="21:36" s="86" customFormat="1">
      <c r="U87" s="305"/>
      <c r="V87" s="305"/>
      <c r="W87" s="305"/>
      <c r="X87" s="305"/>
      <c r="Y87" s="305"/>
      <c r="Z87" s="305"/>
      <c r="AA87" s="305"/>
      <c r="AB87" s="305"/>
      <c r="AC87" s="305"/>
      <c r="AD87" s="305"/>
      <c r="AE87" s="305"/>
      <c r="AF87" s="305"/>
      <c r="AG87" s="305"/>
      <c r="AH87" s="305"/>
      <c r="AI87" s="305"/>
      <c r="AJ87" s="305"/>
    </row>
    <row r="88" spans="21:36" s="86" customFormat="1">
      <c r="U88" s="305"/>
      <c r="V88" s="305"/>
      <c r="W88" s="305"/>
      <c r="X88" s="305"/>
      <c r="Y88" s="305"/>
      <c r="Z88" s="305"/>
      <c r="AA88" s="305"/>
      <c r="AB88" s="305"/>
      <c r="AC88" s="305"/>
      <c r="AD88" s="305"/>
      <c r="AE88" s="305"/>
      <c r="AF88" s="305"/>
      <c r="AG88" s="305"/>
      <c r="AH88" s="305"/>
      <c r="AI88" s="305"/>
      <c r="AJ88" s="305"/>
    </row>
    <row r="89" spans="21:36" s="86" customFormat="1">
      <c r="U89" s="305"/>
      <c r="V89" s="305"/>
      <c r="W89" s="305"/>
      <c r="X89" s="305"/>
      <c r="Y89" s="305"/>
      <c r="Z89" s="305"/>
      <c r="AA89" s="305"/>
      <c r="AB89" s="305"/>
      <c r="AC89" s="305"/>
      <c r="AD89" s="305"/>
      <c r="AE89" s="305"/>
      <c r="AF89" s="305"/>
      <c r="AG89" s="305"/>
      <c r="AH89" s="305"/>
      <c r="AI89" s="305"/>
      <c r="AJ89" s="305"/>
    </row>
    <row r="90" spans="21:36" s="86" customFormat="1">
      <c r="U90" s="305"/>
      <c r="V90" s="305"/>
      <c r="W90" s="305"/>
      <c r="X90" s="305"/>
      <c r="Y90" s="305"/>
      <c r="Z90" s="305"/>
      <c r="AA90" s="305"/>
      <c r="AB90" s="305"/>
      <c r="AC90" s="305"/>
      <c r="AD90" s="305"/>
      <c r="AE90" s="305"/>
      <c r="AF90" s="305"/>
      <c r="AG90" s="305"/>
      <c r="AH90" s="305"/>
      <c r="AI90" s="305"/>
      <c r="AJ90" s="305"/>
    </row>
    <row r="91" spans="21:36" s="86" customFormat="1">
      <c r="U91" s="305"/>
      <c r="V91" s="305"/>
      <c r="W91" s="305"/>
      <c r="X91" s="305"/>
      <c r="Y91" s="305"/>
      <c r="Z91" s="305"/>
      <c r="AA91" s="305"/>
      <c r="AB91" s="305"/>
      <c r="AC91" s="305"/>
      <c r="AD91" s="305"/>
      <c r="AE91" s="305"/>
      <c r="AF91" s="305"/>
      <c r="AG91" s="305"/>
      <c r="AH91" s="305"/>
      <c r="AI91" s="305"/>
      <c r="AJ91" s="305"/>
    </row>
    <row r="92" spans="21:36" s="86" customFormat="1">
      <c r="U92" s="305"/>
      <c r="V92" s="305"/>
      <c r="W92" s="305"/>
      <c r="X92" s="305"/>
      <c r="Y92" s="305"/>
      <c r="Z92" s="305"/>
      <c r="AA92" s="305"/>
      <c r="AB92" s="305"/>
      <c r="AC92" s="305"/>
      <c r="AD92" s="305"/>
      <c r="AE92" s="305"/>
      <c r="AF92" s="305"/>
      <c r="AG92" s="305"/>
      <c r="AH92" s="305"/>
      <c r="AI92" s="305"/>
      <c r="AJ92" s="305"/>
    </row>
    <row r="93" spans="21:36" s="86" customFormat="1"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305"/>
      <c r="AG93" s="305"/>
      <c r="AH93" s="305"/>
      <c r="AI93" s="305"/>
      <c r="AJ93" s="305"/>
    </row>
    <row r="94" spans="21:36" s="86" customFormat="1">
      <c r="U94" s="305"/>
      <c r="V94" s="305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  <c r="AG94" s="305"/>
      <c r="AH94" s="305"/>
      <c r="AI94" s="305"/>
      <c r="AJ94" s="305"/>
    </row>
    <row r="95" spans="21:36" s="86" customFormat="1">
      <c r="U95" s="305"/>
      <c r="V95" s="305"/>
      <c r="W95" s="305"/>
      <c r="X95" s="305"/>
      <c r="Y95" s="305"/>
      <c r="Z95" s="305"/>
      <c r="AA95" s="305"/>
      <c r="AB95" s="305"/>
      <c r="AC95" s="305"/>
      <c r="AD95" s="305"/>
      <c r="AE95" s="305"/>
      <c r="AF95" s="305"/>
      <c r="AG95" s="305"/>
      <c r="AH95" s="305"/>
      <c r="AI95" s="305"/>
      <c r="AJ95" s="305"/>
    </row>
    <row r="96" spans="21:36" s="86" customFormat="1">
      <c r="U96" s="305"/>
      <c r="V96" s="305"/>
      <c r="W96" s="305"/>
      <c r="X96" s="305"/>
      <c r="Y96" s="305"/>
      <c r="Z96" s="305"/>
      <c r="AA96" s="305"/>
      <c r="AB96" s="305"/>
      <c r="AC96" s="305"/>
      <c r="AD96" s="305"/>
      <c r="AE96" s="305"/>
      <c r="AF96" s="305"/>
      <c r="AG96" s="305"/>
      <c r="AH96" s="305"/>
      <c r="AI96" s="305"/>
      <c r="AJ96" s="305"/>
    </row>
    <row r="97" spans="21:36" s="86" customFormat="1">
      <c r="U97" s="305"/>
      <c r="V97" s="305"/>
      <c r="W97" s="305"/>
      <c r="X97" s="305"/>
      <c r="Y97" s="305"/>
      <c r="Z97" s="305"/>
      <c r="AA97" s="305"/>
      <c r="AB97" s="305"/>
      <c r="AC97" s="305"/>
      <c r="AD97" s="305"/>
      <c r="AE97" s="305"/>
      <c r="AF97" s="305"/>
      <c r="AG97" s="305"/>
      <c r="AH97" s="305"/>
      <c r="AI97" s="305"/>
      <c r="AJ97" s="305"/>
    </row>
  </sheetData>
  <sheetProtection algorithmName="SHA-512" hashValue="yRZ8k94XcrBcNWUOoqsmY4vEWG4NWsT2E46TK3DtWxCqb+bQSwX3MPN1cvr7mAcbgflpGAeUEb8tN181DOiTtQ==" saltValue="6Kz4Q8ZNeIpSrsK3v4N0DA==" spinCount="100000" sheet="1" objects="1" scenarios="1"/>
  <mergeCells count="33">
    <mergeCell ref="A62:B62"/>
    <mergeCell ref="A57:A59"/>
    <mergeCell ref="R1:T2"/>
    <mergeCell ref="E6:N6"/>
    <mergeCell ref="A3:D3"/>
    <mergeCell ref="A4:D4"/>
    <mergeCell ref="A22:A23"/>
    <mergeCell ref="B22:B23"/>
    <mergeCell ref="C22:C23"/>
    <mergeCell ref="D22:E22"/>
    <mergeCell ref="F22:H22"/>
    <mergeCell ref="G12:G13"/>
    <mergeCell ref="A14:G14"/>
    <mergeCell ref="D15:G15"/>
    <mergeCell ref="A15:C15"/>
    <mergeCell ref="A55:C55"/>
    <mergeCell ref="A56:B56"/>
    <mergeCell ref="A60:B60"/>
    <mergeCell ref="A61:B61"/>
    <mergeCell ref="F55:T59"/>
    <mergeCell ref="I22:N22"/>
    <mergeCell ref="A21:T21"/>
    <mergeCell ref="O22:T22"/>
    <mergeCell ref="A1:Q1"/>
    <mergeCell ref="A2:Q2"/>
    <mergeCell ref="A16:G16"/>
    <mergeCell ref="D9:J9"/>
    <mergeCell ref="D10:G10"/>
    <mergeCell ref="H10:J10"/>
    <mergeCell ref="D11:E11"/>
    <mergeCell ref="F11:G11"/>
    <mergeCell ref="H11:J11"/>
    <mergeCell ref="G18:G19"/>
  </mergeCells>
  <conditionalFormatting sqref="B6:B13 A13:A15 A24:C53">
    <cfRule type="cellIs" dxfId="7" priority="4" operator="equal">
      <formula>0</formula>
    </cfRule>
  </conditionalFormatting>
  <conditionalFormatting sqref="A24:C26">
    <cfRule type="cellIs" dxfId="6" priority="2" operator="equal">
      <formula>0</formula>
    </cfRule>
  </conditionalFormatting>
  <dataValidations count="6">
    <dataValidation type="list" allowBlank="1" showInputMessage="1" showErrorMessage="1" sqref="K24:K53 Q24:Q53">
      <formula1>"Air,Car"</formula1>
    </dataValidation>
    <dataValidation type="list" allowBlank="1" showInputMessage="1" showErrorMessage="1" sqref="D24:D53">
      <formula1>$X$7:$X$9</formula1>
    </dataValidation>
    <dataValidation type="list" allowBlank="1" showInputMessage="1" showErrorMessage="1" sqref="E24:E53">
      <formula1>$V$23:$V$24</formula1>
    </dataValidation>
    <dataValidation type="list" allowBlank="1" showInputMessage="1" showErrorMessage="1" sqref="L24:L53 R24:R53">
      <formula1>$W$23:$W$25</formula1>
    </dataValidation>
    <dataValidation type="list" allowBlank="1" showInputMessage="1" showErrorMessage="1" sqref="D15:G15">
      <formula1>$R$14:$R$16</formula1>
    </dataValidation>
    <dataValidation type="list" allowBlank="1" showInputMessage="1" showErrorMessage="1" sqref="D18:D19">
      <formula1>$R$17:$R$18</formula1>
    </dataValidation>
  </dataValidations>
  <hyperlinks>
    <hyperlink ref="H11:I11" r:id="rId1" display="ipcshooting@paralympic.org"/>
    <hyperlink ref="F11" r:id="rId2"/>
    <hyperlink ref="D11" r:id="rId3"/>
    <hyperlink ref="B8" r:id="rId4" display="mailto:"/>
  </hyperlinks>
  <pageMargins left="0.23622047244094491" right="0.23622047244094491" top="0.55118110236220474" bottom="0.55118110236220474" header="0" footer="0"/>
  <pageSetup paperSize="9" scale="41" fitToHeight="0"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12"/>
  <sheetViews>
    <sheetView zoomScale="70" zoomScaleNormal="70" workbookViewId="0">
      <selection activeCell="H11" sqref="H11:J11"/>
    </sheetView>
  </sheetViews>
  <sheetFormatPr defaultColWidth="9.140625" defaultRowHeight="15"/>
  <cols>
    <col min="1" max="1" width="32.7109375" style="85" customWidth="1"/>
    <col min="2" max="2" width="36.140625" style="85" customWidth="1"/>
    <col min="3" max="3" width="21.140625" style="85" customWidth="1"/>
    <col min="4" max="4" width="20.5703125" style="85" customWidth="1"/>
    <col min="5" max="5" width="22.140625" style="85" customWidth="1"/>
    <col min="6" max="6" width="17.28515625" style="85" customWidth="1"/>
    <col min="7" max="7" width="23.28515625" style="85" customWidth="1"/>
    <col min="8" max="8" width="23.42578125" style="85" customWidth="1"/>
    <col min="9" max="9" width="14.28515625" style="85" customWidth="1"/>
    <col min="10" max="10" width="23.7109375" style="85" customWidth="1"/>
    <col min="11" max="11" width="23.28515625" style="85" customWidth="1"/>
    <col min="12" max="12" width="13.5703125" style="85" customWidth="1"/>
    <col min="13" max="13" width="15" style="85" customWidth="1"/>
    <col min="14" max="16" width="9.140625" style="85"/>
    <col min="17" max="30" width="0" style="202" hidden="1" customWidth="1"/>
    <col min="31" max="62" width="9.140625" style="202"/>
    <col min="63" max="16384" width="9.140625" style="85"/>
  </cols>
  <sheetData>
    <row r="1" spans="1:62" ht="28.5" customHeight="1">
      <c r="A1" s="350" t="s">
        <v>67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26" t="s">
        <v>68</v>
      </c>
      <c r="M1" s="326"/>
      <c r="N1" s="86"/>
      <c r="O1" s="86"/>
      <c r="P1" s="86"/>
    </row>
    <row r="2" spans="1:62" ht="21" customHeight="1">
      <c r="A2" s="325" t="s">
        <v>180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6"/>
      <c r="M2" s="326"/>
      <c r="N2" s="86"/>
      <c r="O2" s="86"/>
      <c r="P2" s="86"/>
    </row>
    <row r="3" spans="1:62" ht="18.75" customHeight="1">
      <c r="A3" s="309" t="s">
        <v>176</v>
      </c>
      <c r="B3" s="309"/>
      <c r="C3" s="309"/>
      <c r="D3" s="309"/>
      <c r="E3" s="41"/>
      <c r="F3" s="41"/>
      <c r="G3" s="41"/>
      <c r="H3" s="41"/>
      <c r="I3" s="41"/>
      <c r="J3" s="41"/>
      <c r="K3" s="41"/>
      <c r="L3" s="41"/>
      <c r="M3" s="41"/>
      <c r="N3" s="39"/>
      <c r="O3" s="86"/>
      <c r="P3" s="86"/>
    </row>
    <row r="4" spans="1:62" ht="18.75">
      <c r="A4" s="310" t="s">
        <v>178</v>
      </c>
      <c r="B4" s="310"/>
      <c r="C4" s="310"/>
      <c r="D4" s="310"/>
      <c r="E4" s="42"/>
      <c r="F4" s="42"/>
      <c r="G4" s="42"/>
      <c r="H4" s="42"/>
      <c r="I4" s="42"/>
      <c r="J4" s="42"/>
      <c r="K4" s="42"/>
      <c r="L4" s="42"/>
      <c r="M4" s="42"/>
      <c r="N4" s="39"/>
      <c r="O4" s="86"/>
      <c r="P4" s="86"/>
    </row>
    <row r="5" spans="1:6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86"/>
      <c r="P5" s="86"/>
    </row>
    <row r="6" spans="1:62" ht="19.5" customHeight="1">
      <c r="A6" s="188" t="s">
        <v>16</v>
      </c>
      <c r="B6" s="189">
        <f>'1_Accreditation'!B6</f>
        <v>0</v>
      </c>
      <c r="C6" s="88"/>
      <c r="D6" s="39"/>
      <c r="E6" s="190"/>
      <c r="F6" s="39"/>
      <c r="G6" s="39"/>
      <c r="H6" s="190"/>
      <c r="I6" s="190"/>
      <c r="J6" s="190"/>
      <c r="K6" s="39"/>
      <c r="L6" s="39"/>
      <c r="M6" s="39"/>
      <c r="N6" s="39"/>
      <c r="O6" s="86"/>
      <c r="P6" s="86"/>
    </row>
    <row r="7" spans="1:62" ht="19.5" customHeight="1">
      <c r="A7" s="191" t="s">
        <v>19</v>
      </c>
      <c r="B7" s="192">
        <f>'1_Accreditation'!B7</f>
        <v>0</v>
      </c>
      <c r="C7" s="91"/>
      <c r="D7" s="193" t="s">
        <v>89</v>
      </c>
      <c r="E7" s="451" t="s">
        <v>92</v>
      </c>
      <c r="F7" s="451"/>
      <c r="G7" s="451"/>
      <c r="H7" s="451"/>
      <c r="I7" s="451"/>
      <c r="J7" s="452"/>
      <c r="K7" s="194"/>
      <c r="L7" s="39"/>
      <c r="M7" s="39"/>
      <c r="N7" s="39"/>
      <c r="O7" s="86"/>
      <c r="P7" s="86"/>
    </row>
    <row r="8" spans="1:62" ht="19.5" customHeight="1">
      <c r="A8" s="188" t="s">
        <v>17</v>
      </c>
      <c r="B8" s="290">
        <f>'1_Accreditation'!B8</f>
        <v>0</v>
      </c>
      <c r="C8" s="93"/>
      <c r="D8" s="196"/>
      <c r="E8" s="39"/>
      <c r="F8" s="196"/>
      <c r="G8" s="196"/>
      <c r="H8" s="196"/>
      <c r="I8" s="39"/>
      <c r="J8" s="39"/>
      <c r="K8" s="39"/>
      <c r="L8" s="39"/>
      <c r="M8" s="39"/>
      <c r="N8" s="39"/>
      <c r="O8" s="86"/>
      <c r="P8" s="86"/>
    </row>
    <row r="9" spans="1:62" ht="19.5" customHeight="1">
      <c r="A9" s="191" t="s">
        <v>18</v>
      </c>
      <c r="B9" s="197">
        <f>'1_Accreditation'!B9</f>
        <v>0</v>
      </c>
      <c r="C9" s="91"/>
      <c r="D9" s="334" t="s">
        <v>183</v>
      </c>
      <c r="E9" s="334"/>
      <c r="F9" s="334"/>
      <c r="G9" s="334"/>
      <c r="H9" s="334"/>
      <c r="I9" s="334"/>
      <c r="J9" s="334"/>
      <c r="K9" s="39"/>
      <c r="L9" s="39"/>
      <c r="M9" s="39"/>
      <c r="N9" s="39"/>
      <c r="O9" s="86"/>
      <c r="P9" s="86"/>
    </row>
    <row r="10" spans="1:62" s="8" customFormat="1" ht="21" customHeight="1">
      <c r="A10" s="20"/>
      <c r="B10" s="20"/>
      <c r="C10" s="7"/>
      <c r="D10" s="337" t="s">
        <v>139</v>
      </c>
      <c r="E10" s="338"/>
      <c r="F10" s="338"/>
      <c r="G10" s="338"/>
      <c r="H10" s="335" t="s">
        <v>175</v>
      </c>
      <c r="I10" s="335"/>
      <c r="J10" s="336"/>
      <c r="K10" s="7"/>
      <c r="L10" s="7"/>
      <c r="M10" s="7"/>
      <c r="N10" s="7"/>
      <c r="O10" s="7"/>
      <c r="P10" s="7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1:62" s="8" customFormat="1" ht="30" customHeight="1">
      <c r="A11" s="286" t="s">
        <v>108</v>
      </c>
      <c r="B11" s="287">
        <f>'1_Accreditation'!B11</f>
        <v>0</v>
      </c>
      <c r="C11" s="7"/>
      <c r="D11" s="341" t="s">
        <v>142</v>
      </c>
      <c r="E11" s="339"/>
      <c r="F11" s="339" t="s">
        <v>140</v>
      </c>
      <c r="G11" s="339"/>
      <c r="H11" s="339" t="s">
        <v>141</v>
      </c>
      <c r="I11" s="339"/>
      <c r="J11" s="340"/>
      <c r="K11" s="7"/>
      <c r="L11" s="7"/>
      <c r="M11" s="7"/>
      <c r="N11" s="7"/>
      <c r="O11" s="7"/>
      <c r="P11" s="7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1:62" s="8" customFormat="1" ht="30" customHeight="1">
      <c r="A12" s="288" t="s">
        <v>120</v>
      </c>
      <c r="B12" s="289">
        <f>'1_Accreditation'!B12</f>
        <v>0</v>
      </c>
      <c r="C12" s="7"/>
      <c r="D12" s="7"/>
      <c r="E12" s="7"/>
      <c r="F12" s="19"/>
      <c r="G12" s="19"/>
      <c r="H12" s="19"/>
      <c r="I12" s="19"/>
      <c r="J12" s="7"/>
      <c r="K12" s="7"/>
      <c r="L12" s="7"/>
      <c r="M12" s="7"/>
      <c r="N12" s="7"/>
      <c r="O12" s="7"/>
      <c r="P12" s="7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1:62" ht="15.75" thickBo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1:62" ht="15.75">
      <c r="A14" s="445" t="s">
        <v>69</v>
      </c>
      <c r="B14" s="446"/>
      <c r="C14" s="446"/>
      <c r="D14" s="446"/>
      <c r="E14" s="447"/>
      <c r="F14" s="448" t="s">
        <v>71</v>
      </c>
      <c r="G14" s="449"/>
      <c r="H14" s="449"/>
      <c r="I14" s="449"/>
      <c r="J14" s="450"/>
      <c r="K14" s="442" t="s">
        <v>72</v>
      </c>
      <c r="L14" s="443"/>
      <c r="M14" s="444"/>
      <c r="N14" s="86"/>
      <c r="O14" s="201" t="s">
        <v>78</v>
      </c>
      <c r="P14" s="202" t="s">
        <v>46</v>
      </c>
    </row>
    <row r="15" spans="1:62" ht="32.25" thickBot="1">
      <c r="A15" s="203" t="s">
        <v>101</v>
      </c>
      <c r="B15" s="204" t="s">
        <v>102</v>
      </c>
      <c r="C15" s="204" t="s">
        <v>103</v>
      </c>
      <c r="D15" s="204" t="s">
        <v>70</v>
      </c>
      <c r="E15" s="205" t="s">
        <v>99</v>
      </c>
      <c r="F15" s="206" t="s">
        <v>161</v>
      </c>
      <c r="G15" s="207" t="s">
        <v>73</v>
      </c>
      <c r="H15" s="207" t="s">
        <v>76</v>
      </c>
      <c r="I15" s="207" t="s">
        <v>74</v>
      </c>
      <c r="J15" s="208" t="s">
        <v>77</v>
      </c>
      <c r="K15" s="206" t="s">
        <v>73</v>
      </c>
      <c r="L15" s="207" t="s">
        <v>74</v>
      </c>
      <c r="M15" s="208" t="s">
        <v>75</v>
      </c>
      <c r="N15" s="86"/>
      <c r="O15" s="201" t="s">
        <v>79</v>
      </c>
      <c r="P15" s="209" t="s">
        <v>5</v>
      </c>
    </row>
    <row r="16" spans="1:62">
      <c r="A16" s="430"/>
      <c r="B16" s="433"/>
      <c r="C16" s="436"/>
      <c r="D16" s="433"/>
      <c r="E16" s="439"/>
      <c r="F16" s="427"/>
      <c r="G16" s="212"/>
      <c r="H16" s="212"/>
      <c r="I16" s="212"/>
      <c r="J16" s="213"/>
      <c r="K16" s="214"/>
      <c r="L16" s="212"/>
      <c r="M16" s="213"/>
      <c r="N16" s="86"/>
      <c r="O16" s="202"/>
      <c r="P16" s="202"/>
      <c r="T16" s="274"/>
      <c r="U16" s="274"/>
    </row>
    <row r="17" spans="1:23">
      <c r="A17" s="431"/>
      <c r="B17" s="434"/>
      <c r="C17" s="437"/>
      <c r="D17" s="434"/>
      <c r="E17" s="440"/>
      <c r="F17" s="428"/>
      <c r="G17" s="215"/>
      <c r="H17" s="215"/>
      <c r="I17" s="215"/>
      <c r="J17" s="216"/>
      <c r="K17" s="217"/>
      <c r="L17" s="215"/>
      <c r="M17" s="216"/>
      <c r="N17" s="86"/>
      <c r="O17" s="86"/>
      <c r="P17" s="86"/>
      <c r="T17" s="274"/>
      <c r="U17" s="274"/>
    </row>
    <row r="18" spans="1:23">
      <c r="A18" s="431"/>
      <c r="B18" s="434"/>
      <c r="C18" s="437"/>
      <c r="D18" s="434"/>
      <c r="E18" s="440"/>
      <c r="F18" s="428"/>
      <c r="G18" s="215"/>
      <c r="H18" s="215"/>
      <c r="I18" s="215"/>
      <c r="J18" s="216"/>
      <c r="K18" s="217"/>
      <c r="L18" s="215"/>
      <c r="M18" s="216"/>
      <c r="N18" s="86"/>
      <c r="O18" s="86"/>
      <c r="P18" s="86"/>
      <c r="T18" s="274"/>
      <c r="U18" s="274"/>
    </row>
    <row r="19" spans="1:23">
      <c r="A19" s="431"/>
      <c r="B19" s="434"/>
      <c r="C19" s="437"/>
      <c r="D19" s="434"/>
      <c r="E19" s="440"/>
      <c r="F19" s="428"/>
      <c r="G19" s="215"/>
      <c r="H19" s="215"/>
      <c r="I19" s="215"/>
      <c r="J19" s="216"/>
      <c r="K19" s="217"/>
      <c r="L19" s="215"/>
      <c r="M19" s="216"/>
      <c r="N19" s="86"/>
      <c r="O19" s="86"/>
      <c r="P19" s="86"/>
      <c r="T19" s="274"/>
      <c r="U19" s="274"/>
    </row>
    <row r="20" spans="1:23" ht="15.75" thickBot="1">
      <c r="A20" s="432"/>
      <c r="B20" s="435"/>
      <c r="C20" s="438"/>
      <c r="D20" s="435"/>
      <c r="E20" s="441"/>
      <c r="F20" s="429"/>
      <c r="G20" s="218"/>
      <c r="H20" s="218"/>
      <c r="I20" s="218"/>
      <c r="J20" s="219"/>
      <c r="K20" s="220"/>
      <c r="L20" s="218"/>
      <c r="M20" s="219"/>
      <c r="N20" s="86"/>
      <c r="O20" s="86"/>
      <c r="P20" s="86"/>
      <c r="T20" s="274"/>
      <c r="U20" s="274"/>
    </row>
    <row r="21" spans="1:23" ht="15.75">
      <c r="A21" s="409"/>
      <c r="B21" s="412"/>
      <c r="C21" s="415"/>
      <c r="D21" s="418"/>
      <c r="E21" s="421"/>
      <c r="F21" s="406"/>
      <c r="G21" s="221"/>
      <c r="H21" s="221"/>
      <c r="I21" s="221"/>
      <c r="J21" s="222"/>
      <c r="K21" s="223"/>
      <c r="L21" s="221"/>
      <c r="M21" s="222"/>
      <c r="N21" s="86"/>
      <c r="O21" s="86"/>
      <c r="P21" s="86"/>
      <c r="T21" s="274"/>
      <c r="U21" s="274"/>
      <c r="V21" s="280">
        <f>'1_Accreditation'!A15</f>
        <v>0</v>
      </c>
      <c r="W21" s="281">
        <f>'1_Accreditation'!B15</f>
        <v>0</v>
      </c>
    </row>
    <row r="22" spans="1:23" ht="15.75">
      <c r="A22" s="410"/>
      <c r="B22" s="413"/>
      <c r="C22" s="416"/>
      <c r="D22" s="419"/>
      <c r="E22" s="422"/>
      <c r="F22" s="407"/>
      <c r="G22" s="224"/>
      <c r="H22" s="224"/>
      <c r="I22" s="224"/>
      <c r="J22" s="225"/>
      <c r="K22" s="226"/>
      <c r="L22" s="224"/>
      <c r="M22" s="225"/>
      <c r="N22" s="86"/>
      <c r="O22" s="86"/>
      <c r="P22" s="86"/>
      <c r="T22" s="274"/>
      <c r="U22" s="274"/>
      <c r="V22" s="280">
        <f>'1_Accreditation'!A16</f>
        <v>0</v>
      </c>
      <c r="W22" s="281">
        <f>'1_Accreditation'!B16</f>
        <v>0</v>
      </c>
    </row>
    <row r="23" spans="1:23" ht="15.75">
      <c r="A23" s="410"/>
      <c r="B23" s="413"/>
      <c r="C23" s="416"/>
      <c r="D23" s="419"/>
      <c r="E23" s="422"/>
      <c r="F23" s="407"/>
      <c r="G23" s="224"/>
      <c r="H23" s="224"/>
      <c r="I23" s="224"/>
      <c r="J23" s="225"/>
      <c r="K23" s="226"/>
      <c r="L23" s="224"/>
      <c r="M23" s="225"/>
      <c r="N23" s="86"/>
      <c r="O23" s="86"/>
      <c r="P23" s="86"/>
      <c r="T23" s="274"/>
      <c r="U23" s="274"/>
      <c r="V23" s="280">
        <f>'1_Accreditation'!A17</f>
        <v>0</v>
      </c>
      <c r="W23" s="281">
        <f>'1_Accreditation'!B17</f>
        <v>0</v>
      </c>
    </row>
    <row r="24" spans="1:23" ht="15.75">
      <c r="A24" s="410"/>
      <c r="B24" s="413"/>
      <c r="C24" s="416"/>
      <c r="D24" s="419"/>
      <c r="E24" s="422"/>
      <c r="F24" s="407"/>
      <c r="G24" s="224"/>
      <c r="H24" s="224"/>
      <c r="I24" s="224"/>
      <c r="J24" s="225"/>
      <c r="K24" s="226"/>
      <c r="L24" s="224"/>
      <c r="M24" s="225"/>
      <c r="N24" s="86"/>
      <c r="O24" s="86"/>
      <c r="P24" s="86"/>
      <c r="T24" s="274"/>
      <c r="U24" s="274"/>
      <c r="V24" s="280">
        <f>'1_Accreditation'!A18</f>
        <v>0</v>
      </c>
      <c r="W24" s="281">
        <f>'1_Accreditation'!B18</f>
        <v>0</v>
      </c>
    </row>
    <row r="25" spans="1:23" ht="16.5" thickBot="1">
      <c r="A25" s="411"/>
      <c r="B25" s="414"/>
      <c r="C25" s="417"/>
      <c r="D25" s="420"/>
      <c r="E25" s="423"/>
      <c r="F25" s="408"/>
      <c r="G25" s="227"/>
      <c r="H25" s="227"/>
      <c r="I25" s="227"/>
      <c r="J25" s="228"/>
      <c r="K25" s="229"/>
      <c r="L25" s="227"/>
      <c r="M25" s="228"/>
      <c r="N25" s="86"/>
      <c r="O25" s="86"/>
      <c r="P25" s="86"/>
      <c r="T25" s="274"/>
      <c r="U25" s="274"/>
      <c r="V25" s="280">
        <f>'1_Accreditation'!A19</f>
        <v>0</v>
      </c>
      <c r="W25" s="281">
        <f>'1_Accreditation'!B19</f>
        <v>0</v>
      </c>
    </row>
    <row r="26" spans="1:23" ht="15.75">
      <c r="A26" s="409"/>
      <c r="B26" s="412"/>
      <c r="C26" s="415"/>
      <c r="D26" s="418"/>
      <c r="E26" s="421"/>
      <c r="F26" s="406"/>
      <c r="G26" s="221"/>
      <c r="H26" s="221"/>
      <c r="I26" s="221"/>
      <c r="J26" s="222"/>
      <c r="K26" s="223"/>
      <c r="L26" s="221"/>
      <c r="M26" s="222"/>
      <c r="N26" s="86"/>
      <c r="O26" s="86"/>
      <c r="P26" s="86"/>
      <c r="T26" s="274"/>
      <c r="U26" s="274"/>
      <c r="V26" s="280">
        <f>'1_Accreditation'!A20</f>
        <v>0</v>
      </c>
      <c r="W26" s="281">
        <f>'1_Accreditation'!B20</f>
        <v>0</v>
      </c>
    </row>
    <row r="27" spans="1:23" ht="15.75">
      <c r="A27" s="410"/>
      <c r="B27" s="413"/>
      <c r="C27" s="416"/>
      <c r="D27" s="419"/>
      <c r="E27" s="422"/>
      <c r="F27" s="407"/>
      <c r="G27" s="224"/>
      <c r="H27" s="224"/>
      <c r="I27" s="224"/>
      <c r="J27" s="225"/>
      <c r="K27" s="226"/>
      <c r="L27" s="224"/>
      <c r="M27" s="225"/>
      <c r="N27" s="86"/>
      <c r="O27" s="86"/>
      <c r="P27" s="86"/>
      <c r="T27" s="274"/>
      <c r="U27" s="274"/>
      <c r="V27" s="280">
        <f>'1_Accreditation'!A21</f>
        <v>0</v>
      </c>
      <c r="W27" s="281">
        <f>'1_Accreditation'!B21</f>
        <v>0</v>
      </c>
    </row>
    <row r="28" spans="1:23" ht="15.75">
      <c r="A28" s="410"/>
      <c r="B28" s="413"/>
      <c r="C28" s="416"/>
      <c r="D28" s="419"/>
      <c r="E28" s="422"/>
      <c r="F28" s="407"/>
      <c r="G28" s="224"/>
      <c r="H28" s="224"/>
      <c r="I28" s="224"/>
      <c r="J28" s="225"/>
      <c r="K28" s="226"/>
      <c r="L28" s="224"/>
      <c r="M28" s="225"/>
      <c r="N28" s="86"/>
      <c r="O28" s="86"/>
      <c r="P28" s="86"/>
      <c r="T28" s="274"/>
      <c r="U28" s="274"/>
      <c r="V28" s="280">
        <f>'1_Accreditation'!A22</f>
        <v>0</v>
      </c>
      <c r="W28" s="281">
        <f>'1_Accreditation'!B22</f>
        <v>0</v>
      </c>
    </row>
    <row r="29" spans="1:23" ht="15.75">
      <c r="A29" s="410"/>
      <c r="B29" s="413"/>
      <c r="C29" s="416"/>
      <c r="D29" s="419"/>
      <c r="E29" s="422"/>
      <c r="F29" s="407"/>
      <c r="G29" s="224"/>
      <c r="H29" s="224"/>
      <c r="I29" s="224"/>
      <c r="J29" s="225"/>
      <c r="K29" s="226"/>
      <c r="L29" s="224"/>
      <c r="M29" s="225"/>
      <c r="N29" s="86"/>
      <c r="O29" s="86"/>
      <c r="P29" s="86"/>
      <c r="T29" s="274"/>
      <c r="U29" s="274"/>
      <c r="V29" s="280">
        <f>'1_Accreditation'!A23</f>
        <v>0</v>
      </c>
      <c r="W29" s="281">
        <f>'1_Accreditation'!B23</f>
        <v>0</v>
      </c>
    </row>
    <row r="30" spans="1:23" ht="16.5" thickBot="1">
      <c r="A30" s="411"/>
      <c r="B30" s="414"/>
      <c r="C30" s="417"/>
      <c r="D30" s="420"/>
      <c r="E30" s="423"/>
      <c r="F30" s="408"/>
      <c r="G30" s="227"/>
      <c r="H30" s="227"/>
      <c r="I30" s="227"/>
      <c r="J30" s="228"/>
      <c r="K30" s="229"/>
      <c r="L30" s="227"/>
      <c r="M30" s="228"/>
      <c r="N30" s="86"/>
      <c r="O30" s="86"/>
      <c r="P30" s="86"/>
      <c r="T30" s="274"/>
      <c r="U30" s="274"/>
      <c r="V30" s="280">
        <f>'1_Accreditation'!A24</f>
        <v>0</v>
      </c>
      <c r="W30" s="281">
        <f>'1_Accreditation'!B24</f>
        <v>0</v>
      </c>
    </row>
    <row r="31" spans="1:23" ht="15.75">
      <c r="A31" s="409"/>
      <c r="B31" s="412"/>
      <c r="C31" s="415"/>
      <c r="D31" s="418"/>
      <c r="E31" s="421"/>
      <c r="F31" s="406"/>
      <c r="G31" s="221"/>
      <c r="H31" s="221"/>
      <c r="I31" s="221"/>
      <c r="J31" s="222"/>
      <c r="K31" s="223"/>
      <c r="L31" s="221"/>
      <c r="M31" s="222"/>
      <c r="N31" s="86"/>
      <c r="O31" s="86"/>
      <c r="P31" s="86"/>
      <c r="T31" s="274"/>
      <c r="U31" s="274"/>
      <c r="V31" s="280">
        <f>'1_Accreditation'!A25</f>
        <v>0</v>
      </c>
      <c r="W31" s="281">
        <f>'1_Accreditation'!B25</f>
        <v>0</v>
      </c>
    </row>
    <row r="32" spans="1:23" ht="15.75">
      <c r="A32" s="410"/>
      <c r="B32" s="413"/>
      <c r="C32" s="416"/>
      <c r="D32" s="419"/>
      <c r="E32" s="422"/>
      <c r="F32" s="407"/>
      <c r="G32" s="224"/>
      <c r="H32" s="224"/>
      <c r="I32" s="224"/>
      <c r="J32" s="225"/>
      <c r="K32" s="226"/>
      <c r="L32" s="224"/>
      <c r="M32" s="225"/>
      <c r="N32" s="86"/>
      <c r="O32" s="86"/>
      <c r="P32" s="86"/>
      <c r="T32" s="274"/>
      <c r="U32" s="274"/>
      <c r="V32" s="280">
        <f>'1_Accreditation'!A26</f>
        <v>0</v>
      </c>
      <c r="W32" s="281">
        <f>'1_Accreditation'!B26</f>
        <v>0</v>
      </c>
    </row>
    <row r="33" spans="1:23" ht="15.75">
      <c r="A33" s="410"/>
      <c r="B33" s="413"/>
      <c r="C33" s="416"/>
      <c r="D33" s="419"/>
      <c r="E33" s="422"/>
      <c r="F33" s="407"/>
      <c r="G33" s="224"/>
      <c r="H33" s="224"/>
      <c r="I33" s="224"/>
      <c r="J33" s="225"/>
      <c r="K33" s="226"/>
      <c r="L33" s="224"/>
      <c r="M33" s="225"/>
      <c r="N33" s="86"/>
      <c r="O33" s="86"/>
      <c r="P33" s="86"/>
      <c r="T33" s="274"/>
      <c r="U33" s="274"/>
      <c r="V33" s="280">
        <f>'1_Accreditation'!A27</f>
        <v>0</v>
      </c>
      <c r="W33" s="281">
        <f>'1_Accreditation'!B27</f>
        <v>0</v>
      </c>
    </row>
    <row r="34" spans="1:23" ht="15.75">
      <c r="A34" s="410"/>
      <c r="B34" s="413"/>
      <c r="C34" s="416"/>
      <c r="D34" s="419"/>
      <c r="E34" s="422"/>
      <c r="F34" s="407"/>
      <c r="G34" s="224"/>
      <c r="H34" s="224"/>
      <c r="I34" s="224"/>
      <c r="J34" s="225"/>
      <c r="K34" s="226"/>
      <c r="L34" s="224"/>
      <c r="M34" s="225"/>
      <c r="N34" s="86"/>
      <c r="O34" s="86"/>
      <c r="P34" s="86"/>
      <c r="T34" s="274"/>
      <c r="U34" s="274"/>
      <c r="V34" s="280">
        <f>'1_Accreditation'!A28</f>
        <v>0</v>
      </c>
      <c r="W34" s="281">
        <f>'1_Accreditation'!B28</f>
        <v>0</v>
      </c>
    </row>
    <row r="35" spans="1:23" ht="16.5" thickBot="1">
      <c r="A35" s="411"/>
      <c r="B35" s="414"/>
      <c r="C35" s="417"/>
      <c r="D35" s="420"/>
      <c r="E35" s="423"/>
      <c r="F35" s="408"/>
      <c r="G35" s="227"/>
      <c r="H35" s="227"/>
      <c r="I35" s="227"/>
      <c r="J35" s="228"/>
      <c r="K35" s="229"/>
      <c r="L35" s="227"/>
      <c r="M35" s="228"/>
      <c r="N35" s="86"/>
      <c r="O35" s="86"/>
      <c r="P35" s="86"/>
      <c r="T35" s="274"/>
      <c r="U35" s="274"/>
      <c r="V35" s="280">
        <f>'1_Accreditation'!A29</f>
        <v>0</v>
      </c>
      <c r="W35" s="281">
        <f>'1_Accreditation'!B29</f>
        <v>0</v>
      </c>
    </row>
    <row r="36" spans="1:23" ht="15.75">
      <c r="A36" s="409"/>
      <c r="B36" s="412"/>
      <c r="C36" s="415"/>
      <c r="D36" s="418"/>
      <c r="E36" s="421"/>
      <c r="F36" s="406"/>
      <c r="G36" s="221"/>
      <c r="H36" s="221"/>
      <c r="I36" s="221"/>
      <c r="J36" s="222"/>
      <c r="K36" s="223"/>
      <c r="L36" s="221"/>
      <c r="M36" s="222"/>
      <c r="N36" s="86"/>
      <c r="O36" s="86"/>
      <c r="P36" s="86"/>
      <c r="T36" s="274"/>
      <c r="U36" s="274"/>
      <c r="V36" s="280">
        <f>'1_Accreditation'!A30</f>
        <v>0</v>
      </c>
      <c r="W36" s="281">
        <f>'1_Accreditation'!B30</f>
        <v>0</v>
      </c>
    </row>
    <row r="37" spans="1:23" ht="15.75">
      <c r="A37" s="410"/>
      <c r="B37" s="413"/>
      <c r="C37" s="416"/>
      <c r="D37" s="419"/>
      <c r="E37" s="422"/>
      <c r="F37" s="407"/>
      <c r="G37" s="224"/>
      <c r="H37" s="224"/>
      <c r="I37" s="224"/>
      <c r="J37" s="225"/>
      <c r="K37" s="226"/>
      <c r="L37" s="224"/>
      <c r="M37" s="225"/>
      <c r="N37" s="86"/>
      <c r="O37" s="86"/>
      <c r="P37" s="86"/>
      <c r="T37" s="274"/>
      <c r="U37" s="274"/>
      <c r="V37" s="280">
        <f>'1_Accreditation'!A31</f>
        <v>0</v>
      </c>
      <c r="W37" s="281">
        <f>'1_Accreditation'!B31</f>
        <v>0</v>
      </c>
    </row>
    <row r="38" spans="1:23" ht="15.75">
      <c r="A38" s="410"/>
      <c r="B38" s="413"/>
      <c r="C38" s="416"/>
      <c r="D38" s="419"/>
      <c r="E38" s="422"/>
      <c r="F38" s="407"/>
      <c r="G38" s="224"/>
      <c r="H38" s="224"/>
      <c r="I38" s="224"/>
      <c r="J38" s="225"/>
      <c r="K38" s="226"/>
      <c r="L38" s="224"/>
      <c r="M38" s="225"/>
      <c r="N38" s="86"/>
      <c r="O38" s="86"/>
      <c r="P38" s="86"/>
      <c r="T38" s="274"/>
      <c r="U38" s="274"/>
      <c r="V38" s="280">
        <f>'1_Accreditation'!A32</f>
        <v>0</v>
      </c>
      <c r="W38" s="281">
        <f>'1_Accreditation'!B32</f>
        <v>0</v>
      </c>
    </row>
    <row r="39" spans="1:23" ht="15.75">
      <c r="A39" s="410"/>
      <c r="B39" s="413"/>
      <c r="C39" s="416"/>
      <c r="D39" s="419"/>
      <c r="E39" s="422"/>
      <c r="F39" s="407"/>
      <c r="G39" s="224"/>
      <c r="H39" s="224"/>
      <c r="I39" s="224"/>
      <c r="J39" s="225"/>
      <c r="K39" s="226"/>
      <c r="L39" s="224"/>
      <c r="M39" s="225"/>
      <c r="N39" s="86"/>
      <c r="O39" s="86"/>
      <c r="P39" s="86"/>
      <c r="T39" s="274"/>
      <c r="U39" s="274"/>
      <c r="V39" s="280">
        <f>'1_Accreditation'!A33</f>
        <v>0</v>
      </c>
      <c r="W39" s="281">
        <f>'1_Accreditation'!B33</f>
        <v>0</v>
      </c>
    </row>
    <row r="40" spans="1:23" ht="16.5" thickBot="1">
      <c r="A40" s="411"/>
      <c r="B40" s="414"/>
      <c r="C40" s="417"/>
      <c r="D40" s="420"/>
      <c r="E40" s="423"/>
      <c r="F40" s="408"/>
      <c r="G40" s="227"/>
      <c r="H40" s="227"/>
      <c r="I40" s="227"/>
      <c r="J40" s="228"/>
      <c r="K40" s="229"/>
      <c r="L40" s="227"/>
      <c r="M40" s="228"/>
      <c r="N40" s="86"/>
      <c r="O40" s="86"/>
      <c r="P40" s="86"/>
      <c r="T40" s="274"/>
      <c r="U40" s="274"/>
      <c r="V40" s="280">
        <f>'1_Accreditation'!A34</f>
        <v>0</v>
      </c>
      <c r="W40" s="281">
        <f>'1_Accreditation'!B34</f>
        <v>0</v>
      </c>
    </row>
    <row r="41" spans="1:23" ht="15.75">
      <c r="A41" s="409"/>
      <c r="B41" s="412"/>
      <c r="C41" s="415"/>
      <c r="D41" s="418"/>
      <c r="E41" s="421"/>
      <c r="F41" s="406"/>
      <c r="G41" s="221"/>
      <c r="H41" s="221"/>
      <c r="I41" s="221"/>
      <c r="J41" s="222"/>
      <c r="K41" s="223"/>
      <c r="L41" s="221"/>
      <c r="M41" s="222"/>
      <c r="N41" s="86"/>
      <c r="O41" s="86"/>
      <c r="P41" s="86"/>
      <c r="T41" s="274"/>
      <c r="U41" s="274"/>
      <c r="V41" s="280">
        <f>'1_Accreditation'!A35</f>
        <v>0</v>
      </c>
      <c r="W41" s="281">
        <f>'1_Accreditation'!B35</f>
        <v>0</v>
      </c>
    </row>
    <row r="42" spans="1:23" ht="15.75">
      <c r="A42" s="410"/>
      <c r="B42" s="413"/>
      <c r="C42" s="416"/>
      <c r="D42" s="419"/>
      <c r="E42" s="422"/>
      <c r="F42" s="407"/>
      <c r="G42" s="224"/>
      <c r="H42" s="224"/>
      <c r="I42" s="224"/>
      <c r="J42" s="225"/>
      <c r="K42" s="226"/>
      <c r="L42" s="224"/>
      <c r="M42" s="225"/>
      <c r="N42" s="86"/>
      <c r="O42" s="86"/>
      <c r="P42" s="86"/>
      <c r="T42" s="274"/>
      <c r="U42" s="274"/>
      <c r="V42" s="280">
        <f>'1_Accreditation'!A36</f>
        <v>0</v>
      </c>
      <c r="W42" s="281">
        <f>'1_Accreditation'!B36</f>
        <v>0</v>
      </c>
    </row>
    <row r="43" spans="1:23" ht="15.75">
      <c r="A43" s="410"/>
      <c r="B43" s="413"/>
      <c r="C43" s="416"/>
      <c r="D43" s="419"/>
      <c r="E43" s="422"/>
      <c r="F43" s="407"/>
      <c r="G43" s="224"/>
      <c r="H43" s="224"/>
      <c r="I43" s="224"/>
      <c r="J43" s="225"/>
      <c r="K43" s="226"/>
      <c r="L43" s="224"/>
      <c r="M43" s="225"/>
      <c r="N43" s="86"/>
      <c r="O43" s="86"/>
      <c r="P43" s="86"/>
      <c r="T43" s="274"/>
      <c r="U43" s="274"/>
      <c r="V43" s="280">
        <f>'1_Accreditation'!A37</f>
        <v>0</v>
      </c>
      <c r="W43" s="281">
        <f>'1_Accreditation'!B37</f>
        <v>0</v>
      </c>
    </row>
    <row r="44" spans="1:23" ht="15.75">
      <c r="A44" s="410"/>
      <c r="B44" s="413"/>
      <c r="C44" s="416"/>
      <c r="D44" s="419"/>
      <c r="E44" s="422"/>
      <c r="F44" s="407"/>
      <c r="G44" s="224"/>
      <c r="H44" s="224"/>
      <c r="I44" s="224"/>
      <c r="J44" s="225"/>
      <c r="K44" s="226"/>
      <c r="L44" s="224"/>
      <c r="M44" s="225"/>
      <c r="N44" s="86"/>
      <c r="O44" s="86"/>
      <c r="P44" s="86"/>
      <c r="T44" s="274"/>
      <c r="U44" s="274"/>
      <c r="V44" s="280">
        <f>'1_Accreditation'!A38</f>
        <v>0</v>
      </c>
      <c r="W44" s="281">
        <f>'1_Accreditation'!B38</f>
        <v>0</v>
      </c>
    </row>
    <row r="45" spans="1:23" ht="16.5" thickBot="1">
      <c r="A45" s="411"/>
      <c r="B45" s="414"/>
      <c r="C45" s="417"/>
      <c r="D45" s="420"/>
      <c r="E45" s="423"/>
      <c r="F45" s="408"/>
      <c r="G45" s="227"/>
      <c r="H45" s="227"/>
      <c r="I45" s="227"/>
      <c r="J45" s="228"/>
      <c r="K45" s="229"/>
      <c r="L45" s="227"/>
      <c r="M45" s="228"/>
      <c r="N45" s="86"/>
      <c r="O45" s="86"/>
      <c r="P45" s="86"/>
      <c r="T45" s="274"/>
      <c r="U45" s="274"/>
      <c r="V45" s="280">
        <f>'1_Accreditation'!A39</f>
        <v>0</v>
      </c>
      <c r="W45" s="281">
        <f>'1_Accreditation'!B39</f>
        <v>0</v>
      </c>
    </row>
    <row r="46" spans="1:23" ht="15.75">
      <c r="A46" s="409"/>
      <c r="B46" s="412"/>
      <c r="C46" s="415"/>
      <c r="D46" s="418"/>
      <c r="E46" s="421"/>
      <c r="F46" s="406"/>
      <c r="G46" s="221"/>
      <c r="H46" s="221"/>
      <c r="I46" s="221"/>
      <c r="J46" s="222"/>
      <c r="K46" s="223"/>
      <c r="L46" s="221"/>
      <c r="M46" s="222"/>
      <c r="N46" s="86"/>
      <c r="O46" s="86"/>
      <c r="P46" s="86"/>
      <c r="V46" s="280">
        <f>'1_Accreditation'!A40</f>
        <v>0</v>
      </c>
      <c r="W46" s="281">
        <f>'1_Accreditation'!B40</f>
        <v>0</v>
      </c>
    </row>
    <row r="47" spans="1:23" ht="15.75">
      <c r="A47" s="410"/>
      <c r="B47" s="413"/>
      <c r="C47" s="416"/>
      <c r="D47" s="419"/>
      <c r="E47" s="422"/>
      <c r="F47" s="407"/>
      <c r="G47" s="224"/>
      <c r="H47" s="224"/>
      <c r="I47" s="224"/>
      <c r="J47" s="225"/>
      <c r="K47" s="226"/>
      <c r="L47" s="224"/>
      <c r="M47" s="225"/>
      <c r="N47" s="86"/>
      <c r="O47" s="86"/>
      <c r="P47" s="86"/>
      <c r="V47" s="280">
        <f>'1_Accreditation'!A41</f>
        <v>0</v>
      </c>
      <c r="W47" s="281">
        <f>'1_Accreditation'!B41</f>
        <v>0</v>
      </c>
    </row>
    <row r="48" spans="1:23" ht="15.75">
      <c r="A48" s="410"/>
      <c r="B48" s="413"/>
      <c r="C48" s="416"/>
      <c r="D48" s="419"/>
      <c r="E48" s="422"/>
      <c r="F48" s="407"/>
      <c r="G48" s="224"/>
      <c r="H48" s="224"/>
      <c r="I48" s="224"/>
      <c r="J48" s="225"/>
      <c r="K48" s="226"/>
      <c r="L48" s="224"/>
      <c r="M48" s="225"/>
      <c r="N48" s="86"/>
      <c r="O48" s="86"/>
      <c r="P48" s="86"/>
      <c r="V48" s="280">
        <f>'1_Accreditation'!A42</f>
        <v>0</v>
      </c>
      <c r="W48" s="281">
        <f>'1_Accreditation'!B42</f>
        <v>0</v>
      </c>
    </row>
    <row r="49" spans="1:23" ht="15.75">
      <c r="A49" s="410"/>
      <c r="B49" s="413"/>
      <c r="C49" s="416"/>
      <c r="D49" s="419"/>
      <c r="E49" s="422"/>
      <c r="F49" s="407"/>
      <c r="G49" s="224"/>
      <c r="H49" s="224"/>
      <c r="I49" s="224"/>
      <c r="J49" s="225"/>
      <c r="K49" s="226"/>
      <c r="L49" s="224"/>
      <c r="M49" s="225"/>
      <c r="N49" s="86"/>
      <c r="O49" s="86"/>
      <c r="P49" s="86"/>
      <c r="V49" s="280">
        <f>'1_Accreditation'!A43</f>
        <v>0</v>
      </c>
      <c r="W49" s="281">
        <f>'1_Accreditation'!B43</f>
        <v>0</v>
      </c>
    </row>
    <row r="50" spans="1:23" ht="16.5" thickBot="1">
      <c r="A50" s="411"/>
      <c r="B50" s="414"/>
      <c r="C50" s="417"/>
      <c r="D50" s="420"/>
      <c r="E50" s="423"/>
      <c r="F50" s="408"/>
      <c r="G50" s="227"/>
      <c r="H50" s="227"/>
      <c r="I50" s="227"/>
      <c r="J50" s="228"/>
      <c r="K50" s="229"/>
      <c r="L50" s="227"/>
      <c r="M50" s="228"/>
      <c r="N50" s="86"/>
      <c r="O50" s="86"/>
      <c r="P50" s="86"/>
      <c r="V50" s="280">
        <f>'1_Accreditation'!A44</f>
        <v>0</v>
      </c>
      <c r="W50" s="281">
        <f>'1_Accreditation'!B44</f>
        <v>0</v>
      </c>
    </row>
    <row r="51" spans="1:23" ht="15.75">
      <c r="A51" s="409"/>
      <c r="B51" s="412"/>
      <c r="C51" s="415"/>
      <c r="D51" s="418"/>
      <c r="E51" s="421"/>
      <c r="F51" s="406"/>
      <c r="G51" s="221"/>
      <c r="H51" s="221"/>
      <c r="I51" s="221"/>
      <c r="J51" s="222"/>
      <c r="K51" s="223"/>
      <c r="L51" s="221"/>
      <c r="M51" s="222"/>
      <c r="N51" s="86"/>
      <c r="O51" s="202"/>
      <c r="P51" s="202"/>
      <c r="V51" s="201"/>
    </row>
    <row r="52" spans="1:23" ht="15.75">
      <c r="A52" s="410"/>
      <c r="B52" s="413"/>
      <c r="C52" s="416"/>
      <c r="D52" s="419"/>
      <c r="E52" s="422"/>
      <c r="F52" s="407"/>
      <c r="G52" s="224"/>
      <c r="H52" s="224"/>
      <c r="I52" s="224"/>
      <c r="J52" s="225"/>
      <c r="K52" s="226"/>
      <c r="L52" s="224"/>
      <c r="M52" s="225"/>
      <c r="N52" s="86"/>
      <c r="O52" s="86"/>
      <c r="P52" s="86"/>
      <c r="V52" s="201"/>
    </row>
    <row r="53" spans="1:23" ht="15.75">
      <c r="A53" s="410"/>
      <c r="B53" s="413"/>
      <c r="C53" s="416"/>
      <c r="D53" s="419"/>
      <c r="E53" s="422"/>
      <c r="F53" s="407"/>
      <c r="G53" s="224"/>
      <c r="H53" s="224"/>
      <c r="I53" s="224"/>
      <c r="J53" s="225"/>
      <c r="K53" s="226"/>
      <c r="L53" s="224"/>
      <c r="M53" s="225"/>
      <c r="N53" s="86"/>
      <c r="O53" s="86"/>
      <c r="P53" s="86"/>
      <c r="V53" s="201"/>
    </row>
    <row r="54" spans="1:23" ht="15.75">
      <c r="A54" s="410"/>
      <c r="B54" s="413"/>
      <c r="C54" s="416"/>
      <c r="D54" s="419"/>
      <c r="E54" s="422"/>
      <c r="F54" s="407"/>
      <c r="G54" s="224"/>
      <c r="H54" s="224"/>
      <c r="I54" s="224"/>
      <c r="J54" s="225"/>
      <c r="K54" s="226"/>
      <c r="L54" s="224"/>
      <c r="M54" s="225"/>
      <c r="N54" s="86"/>
      <c r="O54" s="86"/>
      <c r="P54" s="86"/>
      <c r="V54" s="201"/>
    </row>
    <row r="55" spans="1:23" ht="16.5" thickBot="1">
      <c r="A55" s="411"/>
      <c r="B55" s="414"/>
      <c r="C55" s="417"/>
      <c r="D55" s="420"/>
      <c r="E55" s="423"/>
      <c r="F55" s="408"/>
      <c r="G55" s="227"/>
      <c r="H55" s="227"/>
      <c r="I55" s="227"/>
      <c r="J55" s="228"/>
      <c r="K55" s="229"/>
      <c r="L55" s="227"/>
      <c r="M55" s="228"/>
      <c r="N55" s="86"/>
      <c r="O55" s="86"/>
      <c r="P55" s="86"/>
      <c r="V55" s="201"/>
    </row>
    <row r="56" spans="1:23" ht="15.75">
      <c r="A56" s="409"/>
      <c r="B56" s="412"/>
      <c r="C56" s="415"/>
      <c r="D56" s="418"/>
      <c r="E56" s="421"/>
      <c r="F56" s="406"/>
      <c r="G56" s="221"/>
      <c r="H56" s="221"/>
      <c r="I56" s="221"/>
      <c r="J56" s="222"/>
      <c r="K56" s="223"/>
      <c r="L56" s="221"/>
      <c r="M56" s="222"/>
      <c r="N56" s="86"/>
      <c r="O56" s="86"/>
      <c r="P56" s="86"/>
      <c r="V56" s="201"/>
    </row>
    <row r="57" spans="1:23" ht="15.75">
      <c r="A57" s="410"/>
      <c r="B57" s="413"/>
      <c r="C57" s="416"/>
      <c r="D57" s="419"/>
      <c r="E57" s="422"/>
      <c r="F57" s="407"/>
      <c r="G57" s="224"/>
      <c r="H57" s="224"/>
      <c r="I57" s="224"/>
      <c r="J57" s="225"/>
      <c r="K57" s="226"/>
      <c r="L57" s="224"/>
      <c r="M57" s="225"/>
      <c r="N57" s="86"/>
      <c r="O57" s="86"/>
      <c r="P57" s="86"/>
      <c r="V57" s="201"/>
    </row>
    <row r="58" spans="1:23" ht="15.75">
      <c r="A58" s="410"/>
      <c r="B58" s="413"/>
      <c r="C58" s="416"/>
      <c r="D58" s="419"/>
      <c r="E58" s="422"/>
      <c r="F58" s="407"/>
      <c r="G58" s="224"/>
      <c r="H58" s="224"/>
      <c r="I58" s="224"/>
      <c r="J58" s="225"/>
      <c r="K58" s="226"/>
      <c r="L58" s="224"/>
      <c r="M58" s="225"/>
      <c r="N58" s="86"/>
      <c r="O58" s="86"/>
      <c r="P58" s="86"/>
      <c r="V58" s="201"/>
    </row>
    <row r="59" spans="1:23" ht="15.75">
      <c r="A59" s="410"/>
      <c r="B59" s="413"/>
      <c r="C59" s="416"/>
      <c r="D59" s="419"/>
      <c r="E59" s="422"/>
      <c r="F59" s="407"/>
      <c r="G59" s="224"/>
      <c r="H59" s="224"/>
      <c r="I59" s="224"/>
      <c r="J59" s="225"/>
      <c r="K59" s="226"/>
      <c r="L59" s="224"/>
      <c r="M59" s="225"/>
      <c r="N59" s="86"/>
      <c r="O59" s="86"/>
      <c r="P59" s="86"/>
      <c r="V59" s="201"/>
    </row>
    <row r="60" spans="1:23" ht="16.5" thickBot="1">
      <c r="A60" s="411"/>
      <c r="B60" s="414"/>
      <c r="C60" s="417"/>
      <c r="D60" s="420"/>
      <c r="E60" s="423"/>
      <c r="F60" s="408"/>
      <c r="G60" s="227"/>
      <c r="H60" s="227"/>
      <c r="I60" s="227"/>
      <c r="J60" s="228"/>
      <c r="K60" s="229"/>
      <c r="L60" s="227"/>
      <c r="M60" s="228"/>
      <c r="N60" s="86"/>
      <c r="O60" s="86"/>
      <c r="P60" s="86"/>
      <c r="V60" s="201"/>
    </row>
    <row r="61" spans="1:23" ht="15.75">
      <c r="A61" s="409"/>
      <c r="B61" s="412"/>
      <c r="C61" s="415"/>
      <c r="D61" s="418"/>
      <c r="E61" s="421"/>
      <c r="F61" s="406"/>
      <c r="G61" s="221"/>
      <c r="H61" s="221"/>
      <c r="I61" s="221"/>
      <c r="J61" s="222"/>
      <c r="K61" s="223"/>
      <c r="L61" s="221"/>
      <c r="M61" s="222"/>
      <c r="N61" s="86"/>
      <c r="O61" s="86"/>
      <c r="P61" s="86"/>
      <c r="V61" s="201"/>
    </row>
    <row r="62" spans="1:23" ht="15.75">
      <c r="A62" s="410"/>
      <c r="B62" s="413"/>
      <c r="C62" s="416"/>
      <c r="D62" s="419"/>
      <c r="E62" s="422"/>
      <c r="F62" s="407"/>
      <c r="G62" s="224"/>
      <c r="H62" s="224"/>
      <c r="I62" s="224"/>
      <c r="J62" s="225"/>
      <c r="K62" s="226"/>
      <c r="L62" s="224"/>
      <c r="M62" s="225"/>
      <c r="N62" s="86"/>
      <c r="O62" s="86"/>
      <c r="P62" s="86"/>
      <c r="V62" s="201"/>
    </row>
    <row r="63" spans="1:23" ht="15.75">
      <c r="A63" s="410"/>
      <c r="B63" s="413"/>
      <c r="C63" s="416"/>
      <c r="D63" s="419"/>
      <c r="E63" s="422"/>
      <c r="F63" s="407"/>
      <c r="G63" s="224"/>
      <c r="H63" s="224"/>
      <c r="I63" s="224"/>
      <c r="J63" s="225"/>
      <c r="K63" s="226"/>
      <c r="L63" s="224"/>
      <c r="M63" s="225"/>
      <c r="N63" s="86"/>
      <c r="O63" s="86"/>
      <c r="P63" s="86"/>
      <c r="V63" s="201"/>
    </row>
    <row r="64" spans="1:23" ht="15.75">
      <c r="A64" s="410"/>
      <c r="B64" s="413"/>
      <c r="C64" s="416"/>
      <c r="D64" s="419"/>
      <c r="E64" s="422"/>
      <c r="F64" s="407"/>
      <c r="G64" s="224"/>
      <c r="H64" s="224"/>
      <c r="I64" s="224"/>
      <c r="J64" s="225"/>
      <c r="K64" s="226"/>
      <c r="L64" s="224"/>
      <c r="M64" s="225"/>
      <c r="N64" s="86"/>
      <c r="O64" s="86"/>
      <c r="P64" s="86"/>
      <c r="V64" s="201"/>
    </row>
    <row r="65" spans="1:22" ht="16.5" thickBot="1">
      <c r="A65" s="411"/>
      <c r="B65" s="414"/>
      <c r="C65" s="417"/>
      <c r="D65" s="420"/>
      <c r="E65" s="423"/>
      <c r="F65" s="408"/>
      <c r="G65" s="227"/>
      <c r="H65" s="227"/>
      <c r="I65" s="227"/>
      <c r="J65" s="228"/>
      <c r="K65" s="229"/>
      <c r="L65" s="227"/>
      <c r="M65" s="228"/>
      <c r="N65" s="86"/>
      <c r="O65" s="86"/>
      <c r="P65" s="86"/>
      <c r="V65" s="201"/>
    </row>
    <row r="66" spans="1:22" ht="15.75">
      <c r="A66" s="409"/>
      <c r="B66" s="412"/>
      <c r="C66" s="415"/>
      <c r="D66" s="418"/>
      <c r="E66" s="421"/>
      <c r="F66" s="406"/>
      <c r="G66" s="221"/>
      <c r="H66" s="221"/>
      <c r="I66" s="221"/>
      <c r="J66" s="222"/>
      <c r="K66" s="223"/>
      <c r="L66" s="221"/>
      <c r="M66" s="222"/>
      <c r="N66" s="86"/>
      <c r="O66" s="86"/>
      <c r="P66" s="86"/>
      <c r="V66" s="201"/>
    </row>
    <row r="67" spans="1:22" ht="15.75">
      <c r="A67" s="410"/>
      <c r="B67" s="413"/>
      <c r="C67" s="416"/>
      <c r="D67" s="419"/>
      <c r="E67" s="422"/>
      <c r="F67" s="407"/>
      <c r="G67" s="224"/>
      <c r="H67" s="224"/>
      <c r="I67" s="224"/>
      <c r="J67" s="225"/>
      <c r="K67" s="226"/>
      <c r="L67" s="224"/>
      <c r="M67" s="225"/>
      <c r="N67" s="86"/>
      <c r="O67" s="86"/>
      <c r="P67" s="86"/>
      <c r="V67" s="201"/>
    </row>
    <row r="68" spans="1:22" ht="15.75">
      <c r="A68" s="410"/>
      <c r="B68" s="413"/>
      <c r="C68" s="416"/>
      <c r="D68" s="419"/>
      <c r="E68" s="422"/>
      <c r="F68" s="407"/>
      <c r="G68" s="224"/>
      <c r="H68" s="224"/>
      <c r="I68" s="224"/>
      <c r="J68" s="225"/>
      <c r="K68" s="226"/>
      <c r="L68" s="224"/>
      <c r="M68" s="225"/>
      <c r="N68" s="86"/>
      <c r="O68" s="86"/>
      <c r="P68" s="86"/>
      <c r="V68" s="201"/>
    </row>
    <row r="69" spans="1:22" ht="15.75">
      <c r="A69" s="410"/>
      <c r="B69" s="413"/>
      <c r="C69" s="416"/>
      <c r="D69" s="419"/>
      <c r="E69" s="422"/>
      <c r="F69" s="407"/>
      <c r="G69" s="224"/>
      <c r="H69" s="224"/>
      <c r="I69" s="224"/>
      <c r="J69" s="225"/>
      <c r="K69" s="226"/>
      <c r="L69" s="224"/>
      <c r="M69" s="225"/>
      <c r="N69" s="86"/>
      <c r="O69" s="86"/>
      <c r="P69" s="86"/>
      <c r="V69" s="201"/>
    </row>
    <row r="70" spans="1:22" ht="16.5" thickBot="1">
      <c r="A70" s="411"/>
      <c r="B70" s="414"/>
      <c r="C70" s="417"/>
      <c r="D70" s="420"/>
      <c r="E70" s="423"/>
      <c r="F70" s="408"/>
      <c r="G70" s="227"/>
      <c r="H70" s="227"/>
      <c r="I70" s="227"/>
      <c r="J70" s="228"/>
      <c r="K70" s="229"/>
      <c r="L70" s="227"/>
      <c r="M70" s="228"/>
      <c r="N70" s="86"/>
      <c r="O70" s="86"/>
      <c r="P70" s="86"/>
      <c r="V70" s="201"/>
    </row>
    <row r="71" spans="1:22" ht="15.75">
      <c r="A71" s="409"/>
      <c r="B71" s="412"/>
      <c r="C71" s="415"/>
      <c r="D71" s="418"/>
      <c r="E71" s="421"/>
      <c r="F71" s="406"/>
      <c r="G71" s="221"/>
      <c r="H71" s="221"/>
      <c r="I71" s="221"/>
      <c r="J71" s="222"/>
      <c r="K71" s="223"/>
      <c r="L71" s="221"/>
      <c r="M71" s="222"/>
      <c r="N71" s="86"/>
      <c r="O71" s="86"/>
      <c r="P71" s="86"/>
      <c r="V71" s="201"/>
    </row>
    <row r="72" spans="1:22" ht="15.75">
      <c r="A72" s="410"/>
      <c r="B72" s="413"/>
      <c r="C72" s="416"/>
      <c r="D72" s="419"/>
      <c r="E72" s="422"/>
      <c r="F72" s="407"/>
      <c r="G72" s="224"/>
      <c r="H72" s="224"/>
      <c r="I72" s="224"/>
      <c r="J72" s="225"/>
      <c r="K72" s="226"/>
      <c r="L72" s="224"/>
      <c r="M72" s="225"/>
      <c r="N72" s="86"/>
      <c r="O72" s="86"/>
      <c r="P72" s="86"/>
      <c r="V72" s="201"/>
    </row>
    <row r="73" spans="1:22" ht="15.75">
      <c r="A73" s="410"/>
      <c r="B73" s="413"/>
      <c r="C73" s="416"/>
      <c r="D73" s="419"/>
      <c r="E73" s="422"/>
      <c r="F73" s="407"/>
      <c r="G73" s="224"/>
      <c r="H73" s="224"/>
      <c r="I73" s="224"/>
      <c r="J73" s="225"/>
      <c r="K73" s="226"/>
      <c r="L73" s="224"/>
      <c r="M73" s="225"/>
      <c r="N73" s="86"/>
      <c r="O73" s="86"/>
      <c r="P73" s="86"/>
      <c r="V73" s="201"/>
    </row>
    <row r="74" spans="1:22" ht="15.75">
      <c r="A74" s="410"/>
      <c r="B74" s="413"/>
      <c r="C74" s="416"/>
      <c r="D74" s="419"/>
      <c r="E74" s="422"/>
      <c r="F74" s="407"/>
      <c r="G74" s="224"/>
      <c r="H74" s="224"/>
      <c r="I74" s="224"/>
      <c r="J74" s="225"/>
      <c r="K74" s="226"/>
      <c r="L74" s="224"/>
      <c r="M74" s="225"/>
      <c r="N74" s="86"/>
      <c r="O74" s="86"/>
      <c r="P74" s="86"/>
      <c r="V74" s="201"/>
    </row>
    <row r="75" spans="1:22" ht="16.5" thickBot="1">
      <c r="A75" s="411"/>
      <c r="B75" s="414"/>
      <c r="C75" s="417"/>
      <c r="D75" s="420"/>
      <c r="E75" s="423"/>
      <c r="F75" s="408"/>
      <c r="G75" s="227"/>
      <c r="H75" s="227"/>
      <c r="I75" s="227"/>
      <c r="J75" s="228"/>
      <c r="K75" s="229"/>
      <c r="L75" s="227"/>
      <c r="M75" s="228"/>
      <c r="N75" s="86"/>
      <c r="O75" s="86"/>
      <c r="P75" s="86"/>
      <c r="V75" s="201"/>
    </row>
    <row r="76" spans="1:22" ht="15.75">
      <c r="A76" s="409"/>
      <c r="B76" s="412"/>
      <c r="C76" s="415"/>
      <c r="D76" s="418"/>
      <c r="E76" s="421"/>
      <c r="F76" s="406"/>
      <c r="G76" s="221"/>
      <c r="H76" s="221"/>
      <c r="I76" s="221"/>
      <c r="J76" s="222"/>
      <c r="K76" s="223"/>
      <c r="L76" s="221"/>
      <c r="M76" s="222"/>
      <c r="N76" s="86"/>
      <c r="O76" s="86"/>
      <c r="P76" s="86"/>
      <c r="V76" s="201"/>
    </row>
    <row r="77" spans="1:22" ht="15.75">
      <c r="A77" s="410"/>
      <c r="B77" s="413"/>
      <c r="C77" s="416"/>
      <c r="D77" s="419"/>
      <c r="E77" s="422"/>
      <c r="F77" s="407"/>
      <c r="G77" s="224"/>
      <c r="H77" s="224"/>
      <c r="I77" s="224"/>
      <c r="J77" s="225"/>
      <c r="K77" s="226"/>
      <c r="L77" s="224"/>
      <c r="M77" s="225"/>
      <c r="N77" s="86"/>
      <c r="O77" s="86"/>
      <c r="P77" s="86"/>
      <c r="V77" s="201"/>
    </row>
    <row r="78" spans="1:22" ht="15.75">
      <c r="A78" s="410"/>
      <c r="B78" s="413"/>
      <c r="C78" s="416"/>
      <c r="D78" s="419"/>
      <c r="E78" s="422"/>
      <c r="F78" s="407"/>
      <c r="G78" s="224"/>
      <c r="H78" s="224"/>
      <c r="I78" s="224"/>
      <c r="J78" s="225"/>
      <c r="K78" s="226"/>
      <c r="L78" s="224"/>
      <c r="M78" s="225"/>
      <c r="N78" s="86"/>
      <c r="O78" s="86"/>
      <c r="P78" s="86"/>
      <c r="V78" s="201"/>
    </row>
    <row r="79" spans="1:22" ht="15.75">
      <c r="A79" s="410"/>
      <c r="B79" s="413"/>
      <c r="C79" s="416"/>
      <c r="D79" s="419"/>
      <c r="E79" s="422"/>
      <c r="F79" s="407"/>
      <c r="G79" s="224"/>
      <c r="H79" s="224"/>
      <c r="I79" s="224"/>
      <c r="J79" s="225"/>
      <c r="K79" s="226"/>
      <c r="L79" s="224"/>
      <c r="M79" s="225"/>
      <c r="N79" s="86"/>
      <c r="O79" s="86"/>
      <c r="P79" s="86"/>
      <c r="V79" s="201"/>
    </row>
    <row r="80" spans="1:22" ht="16.5" thickBot="1">
      <c r="A80" s="411"/>
      <c r="B80" s="414"/>
      <c r="C80" s="417"/>
      <c r="D80" s="420"/>
      <c r="E80" s="423"/>
      <c r="F80" s="408"/>
      <c r="G80" s="227"/>
      <c r="H80" s="227"/>
      <c r="I80" s="227"/>
      <c r="J80" s="228"/>
      <c r="K80" s="229"/>
      <c r="L80" s="227"/>
      <c r="M80" s="228"/>
      <c r="N80" s="86"/>
      <c r="O80" s="86"/>
      <c r="P80" s="86"/>
      <c r="V80" s="201"/>
    </row>
    <row r="81" spans="1:22" ht="15.75">
      <c r="A81" s="409"/>
      <c r="B81" s="412"/>
      <c r="C81" s="415"/>
      <c r="D81" s="418"/>
      <c r="E81" s="421"/>
      <c r="F81" s="406"/>
      <c r="G81" s="221"/>
      <c r="H81" s="221"/>
      <c r="I81" s="221"/>
      <c r="J81" s="222"/>
      <c r="K81" s="223"/>
      <c r="L81" s="221"/>
      <c r="M81" s="222"/>
      <c r="N81" s="86"/>
      <c r="O81" s="86"/>
      <c r="P81" s="86"/>
      <c r="V81" s="201"/>
    </row>
    <row r="82" spans="1:22" ht="15.75">
      <c r="A82" s="410"/>
      <c r="B82" s="413"/>
      <c r="C82" s="416"/>
      <c r="D82" s="419"/>
      <c r="E82" s="422"/>
      <c r="F82" s="407"/>
      <c r="G82" s="224"/>
      <c r="H82" s="224"/>
      <c r="I82" s="224"/>
      <c r="J82" s="225"/>
      <c r="K82" s="226"/>
      <c r="L82" s="224"/>
      <c r="M82" s="225"/>
      <c r="N82" s="86"/>
      <c r="O82" s="86"/>
      <c r="P82" s="86"/>
      <c r="V82" s="201"/>
    </row>
    <row r="83" spans="1:22" ht="15.75">
      <c r="A83" s="410"/>
      <c r="B83" s="413"/>
      <c r="C83" s="416"/>
      <c r="D83" s="419"/>
      <c r="E83" s="422"/>
      <c r="F83" s="407"/>
      <c r="G83" s="224"/>
      <c r="H83" s="224"/>
      <c r="I83" s="224"/>
      <c r="J83" s="225"/>
      <c r="K83" s="226"/>
      <c r="L83" s="224"/>
      <c r="M83" s="225"/>
      <c r="N83" s="86"/>
      <c r="O83" s="86"/>
      <c r="P83" s="86"/>
      <c r="V83" s="201"/>
    </row>
    <row r="84" spans="1:22" ht="15.75">
      <c r="A84" s="410"/>
      <c r="B84" s="413"/>
      <c r="C84" s="416"/>
      <c r="D84" s="419"/>
      <c r="E84" s="422"/>
      <c r="F84" s="407"/>
      <c r="G84" s="224"/>
      <c r="H84" s="224"/>
      <c r="I84" s="224"/>
      <c r="J84" s="225"/>
      <c r="K84" s="226"/>
      <c r="L84" s="224"/>
      <c r="M84" s="225"/>
      <c r="N84" s="86"/>
      <c r="O84" s="86"/>
      <c r="P84" s="86"/>
      <c r="V84" s="201"/>
    </row>
    <row r="85" spans="1:22" ht="16.5" thickBot="1">
      <c r="A85" s="411"/>
      <c r="B85" s="414"/>
      <c r="C85" s="417"/>
      <c r="D85" s="420"/>
      <c r="E85" s="423"/>
      <c r="F85" s="408"/>
      <c r="G85" s="227"/>
      <c r="H85" s="227"/>
      <c r="I85" s="227"/>
      <c r="J85" s="228"/>
      <c r="K85" s="229"/>
      <c r="L85" s="227"/>
      <c r="M85" s="228"/>
      <c r="N85" s="86"/>
      <c r="O85" s="86"/>
      <c r="P85" s="86"/>
      <c r="V85" s="201"/>
    </row>
    <row r="86" spans="1:22" ht="15.75">
      <c r="A86" s="409"/>
      <c r="B86" s="412"/>
      <c r="C86" s="415"/>
      <c r="D86" s="418"/>
      <c r="E86" s="421"/>
      <c r="F86" s="406"/>
      <c r="G86" s="221"/>
      <c r="H86" s="221"/>
      <c r="I86" s="221"/>
      <c r="J86" s="222"/>
      <c r="K86" s="223"/>
      <c r="L86" s="221"/>
      <c r="M86" s="222"/>
      <c r="N86" s="86"/>
      <c r="O86" s="86"/>
      <c r="P86" s="86"/>
    </row>
    <row r="87" spans="1:22" ht="15.75">
      <c r="A87" s="410"/>
      <c r="B87" s="413"/>
      <c r="C87" s="416"/>
      <c r="D87" s="419"/>
      <c r="E87" s="422"/>
      <c r="F87" s="407"/>
      <c r="G87" s="224"/>
      <c r="H87" s="224"/>
      <c r="I87" s="224"/>
      <c r="J87" s="225"/>
      <c r="K87" s="226"/>
      <c r="L87" s="224"/>
      <c r="M87" s="225"/>
      <c r="N87" s="86"/>
      <c r="O87" s="86"/>
      <c r="P87" s="86"/>
    </row>
    <row r="88" spans="1:22" ht="15.75">
      <c r="A88" s="410"/>
      <c r="B88" s="413"/>
      <c r="C88" s="416"/>
      <c r="D88" s="419"/>
      <c r="E88" s="422"/>
      <c r="F88" s="407"/>
      <c r="G88" s="224"/>
      <c r="H88" s="224"/>
      <c r="I88" s="224"/>
      <c r="J88" s="225"/>
      <c r="K88" s="226"/>
      <c r="L88" s="224"/>
      <c r="M88" s="225"/>
      <c r="N88" s="86"/>
      <c r="O88" s="86"/>
      <c r="P88" s="86"/>
    </row>
    <row r="89" spans="1:22" ht="15.75">
      <c r="A89" s="410"/>
      <c r="B89" s="413"/>
      <c r="C89" s="416"/>
      <c r="D89" s="419"/>
      <c r="E89" s="422"/>
      <c r="F89" s="407"/>
      <c r="G89" s="224"/>
      <c r="H89" s="224"/>
      <c r="I89" s="224"/>
      <c r="J89" s="225"/>
      <c r="K89" s="226"/>
      <c r="L89" s="224"/>
      <c r="M89" s="225"/>
      <c r="N89" s="86"/>
      <c r="O89" s="86"/>
      <c r="P89" s="86"/>
    </row>
    <row r="90" spans="1:22" ht="16.5" thickBot="1">
      <c r="A90" s="411"/>
      <c r="B90" s="414"/>
      <c r="C90" s="417"/>
      <c r="D90" s="420"/>
      <c r="E90" s="423"/>
      <c r="F90" s="408"/>
      <c r="G90" s="227"/>
      <c r="H90" s="227"/>
      <c r="I90" s="227"/>
      <c r="J90" s="228"/>
      <c r="K90" s="229"/>
      <c r="L90" s="227"/>
      <c r="M90" s="228"/>
      <c r="N90" s="86"/>
      <c r="O90" s="86"/>
      <c r="P90" s="86"/>
    </row>
    <row r="91" spans="1:22" ht="15.75">
      <c r="A91" s="409"/>
      <c r="B91" s="412"/>
      <c r="C91" s="415"/>
      <c r="D91" s="418"/>
      <c r="E91" s="421"/>
      <c r="F91" s="406"/>
      <c r="G91" s="221"/>
      <c r="H91" s="221"/>
      <c r="I91" s="221"/>
      <c r="J91" s="222"/>
      <c r="K91" s="223"/>
      <c r="L91" s="221"/>
      <c r="M91" s="222"/>
      <c r="N91" s="86"/>
      <c r="O91" s="86"/>
      <c r="P91" s="86"/>
    </row>
    <row r="92" spans="1:22" ht="15.75">
      <c r="A92" s="410"/>
      <c r="B92" s="413"/>
      <c r="C92" s="416"/>
      <c r="D92" s="419"/>
      <c r="E92" s="422"/>
      <c r="F92" s="407"/>
      <c r="G92" s="224"/>
      <c r="H92" s="224"/>
      <c r="I92" s="224"/>
      <c r="J92" s="225"/>
      <c r="K92" s="226"/>
      <c r="L92" s="224"/>
      <c r="M92" s="225"/>
      <c r="N92" s="86"/>
      <c r="O92" s="86"/>
      <c r="P92" s="86"/>
    </row>
    <row r="93" spans="1:22" ht="15.75">
      <c r="A93" s="410"/>
      <c r="B93" s="413"/>
      <c r="C93" s="416"/>
      <c r="D93" s="419"/>
      <c r="E93" s="422"/>
      <c r="F93" s="407"/>
      <c r="G93" s="224"/>
      <c r="H93" s="224"/>
      <c r="I93" s="224"/>
      <c r="J93" s="225"/>
      <c r="K93" s="226"/>
      <c r="L93" s="224"/>
      <c r="M93" s="225"/>
      <c r="N93" s="86"/>
      <c r="O93" s="86"/>
      <c r="P93" s="86"/>
    </row>
    <row r="94" spans="1:22" ht="15.75">
      <c r="A94" s="410"/>
      <c r="B94" s="413"/>
      <c r="C94" s="416"/>
      <c r="D94" s="419"/>
      <c r="E94" s="422"/>
      <c r="F94" s="407"/>
      <c r="G94" s="224"/>
      <c r="H94" s="224"/>
      <c r="I94" s="224"/>
      <c r="J94" s="225"/>
      <c r="K94" s="226"/>
      <c r="L94" s="224"/>
      <c r="M94" s="225"/>
      <c r="N94" s="86"/>
      <c r="O94" s="86"/>
      <c r="P94" s="86"/>
    </row>
    <row r="95" spans="1:22" ht="16.5" thickBot="1">
      <c r="A95" s="411"/>
      <c r="B95" s="414"/>
      <c r="C95" s="417"/>
      <c r="D95" s="420"/>
      <c r="E95" s="423"/>
      <c r="F95" s="408"/>
      <c r="G95" s="227"/>
      <c r="H95" s="227"/>
      <c r="I95" s="227"/>
      <c r="J95" s="228"/>
      <c r="K95" s="229"/>
      <c r="L95" s="227"/>
      <c r="M95" s="228"/>
      <c r="N95" s="86"/>
      <c r="O95" s="86"/>
      <c r="P95" s="86"/>
    </row>
    <row r="96" spans="1:22" ht="15.75">
      <c r="A96" s="409"/>
      <c r="B96" s="412"/>
      <c r="C96" s="415"/>
      <c r="D96" s="418"/>
      <c r="E96" s="421"/>
      <c r="F96" s="406"/>
      <c r="G96" s="221"/>
      <c r="H96" s="221"/>
      <c r="I96" s="221"/>
      <c r="J96" s="222"/>
      <c r="K96" s="223"/>
      <c r="L96" s="221"/>
      <c r="M96" s="222"/>
      <c r="N96" s="86"/>
      <c r="O96" s="86"/>
      <c r="P96" s="86"/>
    </row>
    <row r="97" spans="1:62" ht="15.75">
      <c r="A97" s="410"/>
      <c r="B97" s="413"/>
      <c r="C97" s="416"/>
      <c r="D97" s="419"/>
      <c r="E97" s="422"/>
      <c r="F97" s="407"/>
      <c r="G97" s="224"/>
      <c r="H97" s="224"/>
      <c r="I97" s="224"/>
      <c r="J97" s="225"/>
      <c r="K97" s="226"/>
      <c r="L97" s="224"/>
      <c r="M97" s="225"/>
      <c r="N97" s="86"/>
      <c r="O97" s="86"/>
      <c r="P97" s="86"/>
    </row>
    <row r="98" spans="1:62" ht="15.75">
      <c r="A98" s="410"/>
      <c r="B98" s="413"/>
      <c r="C98" s="416"/>
      <c r="D98" s="419"/>
      <c r="E98" s="422"/>
      <c r="F98" s="407"/>
      <c r="G98" s="224"/>
      <c r="H98" s="224"/>
      <c r="I98" s="224"/>
      <c r="J98" s="225"/>
      <c r="K98" s="226"/>
      <c r="L98" s="224"/>
      <c r="M98" s="225"/>
      <c r="N98" s="86"/>
      <c r="O98" s="86"/>
      <c r="P98" s="86"/>
    </row>
    <row r="99" spans="1:62" ht="15.75">
      <c r="A99" s="410"/>
      <c r="B99" s="413"/>
      <c r="C99" s="416"/>
      <c r="D99" s="419"/>
      <c r="E99" s="422"/>
      <c r="F99" s="407"/>
      <c r="G99" s="224"/>
      <c r="H99" s="224"/>
      <c r="I99" s="224"/>
      <c r="J99" s="225"/>
      <c r="K99" s="226"/>
      <c r="L99" s="224"/>
      <c r="M99" s="225"/>
      <c r="N99" s="86"/>
      <c r="O99" s="86"/>
      <c r="P99" s="86"/>
    </row>
    <row r="100" spans="1:62" ht="16.5" thickBot="1">
      <c r="A100" s="411"/>
      <c r="B100" s="414"/>
      <c r="C100" s="417"/>
      <c r="D100" s="420"/>
      <c r="E100" s="426"/>
      <c r="F100" s="407"/>
      <c r="G100" s="227"/>
      <c r="H100" s="227"/>
      <c r="I100" s="227"/>
      <c r="J100" s="228"/>
      <c r="K100" s="229"/>
      <c r="L100" s="227"/>
      <c r="M100" s="228"/>
      <c r="N100" s="86"/>
      <c r="O100" s="86"/>
      <c r="P100" s="86"/>
    </row>
    <row r="101" spans="1:62" s="86" customFormat="1" ht="32.25" thickBot="1">
      <c r="E101" s="210" t="s">
        <v>80</v>
      </c>
      <c r="F101" s="211">
        <f>SUM(F16:F100)</f>
        <v>0</v>
      </c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  <c r="AT101" s="202"/>
      <c r="AU101" s="202"/>
      <c r="AV101" s="202"/>
      <c r="AW101" s="202"/>
      <c r="AX101" s="202"/>
      <c r="AY101" s="202"/>
      <c r="AZ101" s="202"/>
      <c r="BA101" s="202"/>
      <c r="BB101" s="202"/>
      <c r="BC101" s="202"/>
      <c r="BD101" s="202"/>
      <c r="BE101" s="202"/>
      <c r="BF101" s="202"/>
      <c r="BG101" s="202"/>
      <c r="BH101" s="202"/>
      <c r="BI101" s="202"/>
      <c r="BJ101" s="202"/>
    </row>
    <row r="102" spans="1:62" s="86" customFormat="1"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  <c r="AE102" s="202"/>
      <c r="AF102" s="202"/>
      <c r="AG102" s="202"/>
      <c r="AH102" s="202"/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02"/>
      <c r="AT102" s="202"/>
      <c r="AU102" s="202"/>
      <c r="AV102" s="202"/>
      <c r="AW102" s="202"/>
      <c r="AX102" s="202"/>
      <c r="AY102" s="202"/>
      <c r="AZ102" s="202"/>
      <c r="BA102" s="202"/>
      <c r="BB102" s="202"/>
      <c r="BC102" s="202"/>
      <c r="BD102" s="202"/>
      <c r="BE102" s="202"/>
      <c r="BF102" s="202"/>
      <c r="BG102" s="202"/>
      <c r="BH102" s="202"/>
      <c r="BI102" s="202"/>
      <c r="BJ102" s="202"/>
    </row>
    <row r="103" spans="1:62" s="86" customFormat="1" ht="15" customHeight="1">
      <c r="A103" s="424"/>
      <c r="B103" s="425"/>
      <c r="C103" s="425"/>
      <c r="D103" s="425"/>
      <c r="E103" s="425"/>
      <c r="F103" s="425"/>
      <c r="G103" s="425"/>
      <c r="H103" s="425"/>
      <c r="I103" s="425"/>
      <c r="J103" s="425"/>
      <c r="K103" s="425"/>
      <c r="L103" s="425"/>
      <c r="M103" s="425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2"/>
      <c r="AT103" s="202"/>
      <c r="AU103" s="202"/>
      <c r="AV103" s="202"/>
      <c r="AW103" s="202"/>
      <c r="AX103" s="202"/>
      <c r="AY103" s="202"/>
      <c r="AZ103" s="202"/>
      <c r="BA103" s="202"/>
      <c r="BB103" s="202"/>
      <c r="BC103" s="202"/>
      <c r="BD103" s="202"/>
      <c r="BE103" s="202"/>
      <c r="BF103" s="202"/>
      <c r="BG103" s="202"/>
      <c r="BH103" s="202"/>
      <c r="BI103" s="202"/>
      <c r="BJ103" s="202"/>
    </row>
    <row r="104" spans="1:62" s="86" customFormat="1" ht="15" customHeight="1">
      <c r="A104" s="424"/>
      <c r="B104" s="425"/>
      <c r="C104" s="425"/>
      <c r="D104" s="425"/>
      <c r="E104" s="425"/>
      <c r="F104" s="425"/>
      <c r="G104" s="425"/>
      <c r="H104" s="425"/>
      <c r="I104" s="425"/>
      <c r="J104" s="425"/>
      <c r="K104" s="425"/>
      <c r="L104" s="425"/>
      <c r="M104" s="425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</row>
    <row r="105" spans="1:62" s="86" customFormat="1"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2"/>
      <c r="AG105" s="202"/>
      <c r="AH105" s="202"/>
      <c r="AI105" s="202"/>
      <c r="AJ105" s="202"/>
      <c r="AK105" s="202"/>
      <c r="AL105" s="202"/>
      <c r="AM105" s="202"/>
      <c r="AN105" s="202"/>
      <c r="AO105" s="202"/>
      <c r="AP105" s="202"/>
      <c r="AQ105" s="202"/>
      <c r="AR105" s="202"/>
      <c r="AS105" s="202"/>
      <c r="AT105" s="202"/>
      <c r="AU105" s="202"/>
      <c r="AV105" s="202"/>
      <c r="AW105" s="202"/>
      <c r="AX105" s="202"/>
      <c r="AY105" s="202"/>
      <c r="AZ105" s="202"/>
      <c r="BA105" s="202"/>
      <c r="BB105" s="202"/>
      <c r="BC105" s="202"/>
      <c r="BD105" s="202"/>
      <c r="BE105" s="202"/>
      <c r="BF105" s="202"/>
      <c r="BG105" s="202"/>
      <c r="BH105" s="202"/>
      <c r="BI105" s="202"/>
      <c r="BJ105" s="202"/>
    </row>
    <row r="106" spans="1:62" s="86" customFormat="1"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2"/>
      <c r="AS106" s="202"/>
      <c r="AT106" s="202"/>
      <c r="AU106" s="202"/>
      <c r="AV106" s="202"/>
      <c r="AW106" s="202"/>
      <c r="AX106" s="202"/>
      <c r="AY106" s="202"/>
      <c r="AZ106" s="202"/>
      <c r="BA106" s="202"/>
      <c r="BB106" s="202"/>
      <c r="BC106" s="202"/>
      <c r="BD106" s="202"/>
      <c r="BE106" s="202"/>
      <c r="BF106" s="202"/>
      <c r="BG106" s="202"/>
      <c r="BH106" s="202"/>
      <c r="BI106" s="202"/>
      <c r="BJ106" s="202"/>
    </row>
    <row r="107" spans="1:62" s="86" customFormat="1"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2"/>
      <c r="AG107" s="202"/>
      <c r="AH107" s="202"/>
      <c r="AI107" s="202"/>
      <c r="AJ107" s="202"/>
      <c r="AK107" s="202"/>
      <c r="AL107" s="202"/>
      <c r="AM107" s="202"/>
      <c r="AN107" s="202"/>
      <c r="AO107" s="202"/>
      <c r="AP107" s="202"/>
      <c r="AQ107" s="202"/>
      <c r="AR107" s="202"/>
      <c r="AS107" s="202"/>
      <c r="AT107" s="202"/>
      <c r="AU107" s="202"/>
      <c r="AV107" s="202"/>
      <c r="AW107" s="202"/>
      <c r="AX107" s="202"/>
      <c r="AY107" s="202"/>
      <c r="AZ107" s="202"/>
      <c r="BA107" s="202"/>
      <c r="BB107" s="202"/>
      <c r="BC107" s="202"/>
      <c r="BD107" s="202"/>
      <c r="BE107" s="202"/>
      <c r="BF107" s="202"/>
      <c r="BG107" s="202"/>
      <c r="BH107" s="202"/>
      <c r="BI107" s="202"/>
      <c r="BJ107" s="202"/>
    </row>
    <row r="108" spans="1:62" s="86" customFormat="1"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2"/>
      <c r="AG108" s="202"/>
      <c r="AH108" s="202"/>
      <c r="AI108" s="202"/>
      <c r="AJ108" s="202"/>
      <c r="AK108" s="202"/>
      <c r="AL108" s="202"/>
      <c r="AM108" s="202"/>
      <c r="AN108" s="202"/>
      <c r="AO108" s="202"/>
      <c r="AP108" s="202"/>
      <c r="AQ108" s="202"/>
      <c r="AR108" s="202"/>
      <c r="AS108" s="202"/>
      <c r="AT108" s="202"/>
      <c r="AU108" s="202"/>
      <c r="AV108" s="202"/>
      <c r="AW108" s="202"/>
      <c r="AX108" s="202"/>
      <c r="AY108" s="202"/>
      <c r="AZ108" s="202"/>
      <c r="BA108" s="202"/>
      <c r="BB108" s="202"/>
      <c r="BC108" s="202"/>
      <c r="BD108" s="202"/>
      <c r="BE108" s="202"/>
      <c r="BF108" s="202"/>
      <c r="BG108" s="202"/>
      <c r="BH108" s="202"/>
      <c r="BI108" s="202"/>
      <c r="BJ108" s="202"/>
    </row>
    <row r="109" spans="1:62" s="86" customFormat="1"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2"/>
      <c r="AW109" s="202"/>
      <c r="AX109" s="202"/>
      <c r="AY109" s="202"/>
      <c r="AZ109" s="202"/>
      <c r="BA109" s="202"/>
      <c r="BB109" s="202"/>
      <c r="BC109" s="202"/>
      <c r="BD109" s="202"/>
      <c r="BE109" s="202"/>
      <c r="BF109" s="202"/>
      <c r="BG109" s="202"/>
      <c r="BH109" s="202"/>
      <c r="BI109" s="202"/>
      <c r="BJ109" s="202"/>
    </row>
    <row r="110" spans="1:62" s="86" customFormat="1"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2"/>
      <c r="AG110" s="202"/>
      <c r="AH110" s="202"/>
      <c r="AI110" s="202"/>
      <c r="AJ110" s="202"/>
      <c r="AK110" s="202"/>
      <c r="AL110" s="202"/>
      <c r="AM110" s="202"/>
      <c r="AN110" s="202"/>
      <c r="AO110" s="202"/>
      <c r="AP110" s="202"/>
      <c r="AQ110" s="202"/>
      <c r="AR110" s="202"/>
      <c r="AS110" s="202"/>
      <c r="AT110" s="202"/>
      <c r="AU110" s="202"/>
      <c r="AV110" s="202"/>
      <c r="AW110" s="202"/>
      <c r="AX110" s="202"/>
      <c r="AY110" s="202"/>
      <c r="AZ110" s="202"/>
      <c r="BA110" s="202"/>
      <c r="BB110" s="202"/>
      <c r="BC110" s="202"/>
      <c r="BD110" s="202"/>
      <c r="BE110" s="202"/>
      <c r="BF110" s="202"/>
      <c r="BG110" s="202"/>
      <c r="BH110" s="202"/>
      <c r="BI110" s="202"/>
      <c r="BJ110" s="202"/>
    </row>
    <row r="111" spans="1:62" s="86" customFormat="1"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2"/>
      <c r="AS111" s="202"/>
      <c r="AT111" s="202"/>
      <c r="AU111" s="202"/>
      <c r="AV111" s="202"/>
      <c r="AW111" s="202"/>
      <c r="AX111" s="202"/>
      <c r="AY111" s="202"/>
      <c r="AZ111" s="202"/>
      <c r="BA111" s="202"/>
      <c r="BB111" s="202"/>
      <c r="BC111" s="202"/>
      <c r="BD111" s="202"/>
      <c r="BE111" s="202"/>
      <c r="BF111" s="202"/>
      <c r="BG111" s="202"/>
      <c r="BH111" s="202"/>
      <c r="BI111" s="202"/>
      <c r="BJ111" s="202"/>
    </row>
    <row r="112" spans="1:62" s="86" customFormat="1"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2"/>
      <c r="AG112" s="202"/>
      <c r="AH112" s="202"/>
      <c r="AI112" s="202"/>
      <c r="AJ112" s="202"/>
      <c r="AK112" s="202"/>
      <c r="AL112" s="202"/>
      <c r="AM112" s="202"/>
      <c r="AN112" s="202"/>
      <c r="AO112" s="202"/>
      <c r="AP112" s="202"/>
      <c r="AQ112" s="202"/>
      <c r="AR112" s="202"/>
      <c r="AS112" s="202"/>
      <c r="AT112" s="202"/>
      <c r="AU112" s="202"/>
      <c r="AV112" s="202"/>
      <c r="AW112" s="202"/>
      <c r="AX112" s="202"/>
      <c r="AY112" s="202"/>
      <c r="AZ112" s="202"/>
      <c r="BA112" s="202"/>
      <c r="BB112" s="202"/>
      <c r="BC112" s="202"/>
      <c r="BD112" s="202"/>
      <c r="BE112" s="202"/>
      <c r="BF112" s="202"/>
      <c r="BG112" s="202"/>
      <c r="BH112" s="202"/>
      <c r="BI112" s="202"/>
      <c r="BJ112" s="202"/>
    </row>
    <row r="113" spans="17:62" s="86" customFormat="1"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2"/>
      <c r="AG113" s="202"/>
      <c r="AH113" s="202"/>
      <c r="AI113" s="202"/>
      <c r="AJ113" s="202"/>
      <c r="AK113" s="202"/>
      <c r="AL113" s="202"/>
      <c r="AM113" s="202"/>
      <c r="AN113" s="202"/>
      <c r="AO113" s="202"/>
      <c r="AP113" s="202"/>
      <c r="AQ113" s="202"/>
      <c r="AR113" s="202"/>
      <c r="AS113" s="202"/>
      <c r="AT113" s="202"/>
      <c r="AU113" s="202"/>
      <c r="AV113" s="202"/>
      <c r="AW113" s="202"/>
      <c r="AX113" s="202"/>
      <c r="AY113" s="202"/>
      <c r="AZ113" s="202"/>
      <c r="BA113" s="202"/>
      <c r="BB113" s="202"/>
      <c r="BC113" s="202"/>
      <c r="BD113" s="202"/>
      <c r="BE113" s="202"/>
      <c r="BF113" s="202"/>
      <c r="BG113" s="202"/>
      <c r="BH113" s="202"/>
      <c r="BI113" s="202"/>
      <c r="BJ113" s="202"/>
    </row>
    <row r="114" spans="17:62" s="86" customFormat="1"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2"/>
      <c r="AT114" s="202"/>
      <c r="AU114" s="202"/>
      <c r="AV114" s="202"/>
      <c r="AW114" s="202"/>
      <c r="AX114" s="202"/>
      <c r="AY114" s="202"/>
      <c r="AZ114" s="202"/>
      <c r="BA114" s="202"/>
      <c r="BB114" s="202"/>
      <c r="BC114" s="202"/>
      <c r="BD114" s="202"/>
      <c r="BE114" s="202"/>
      <c r="BF114" s="202"/>
      <c r="BG114" s="202"/>
      <c r="BH114" s="202"/>
      <c r="BI114" s="202"/>
      <c r="BJ114" s="202"/>
    </row>
    <row r="115" spans="17:62" s="86" customFormat="1"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2"/>
      <c r="AT115" s="202"/>
      <c r="AU115" s="202"/>
      <c r="AV115" s="202"/>
      <c r="AW115" s="202"/>
      <c r="AX115" s="202"/>
      <c r="AY115" s="202"/>
      <c r="AZ115" s="202"/>
      <c r="BA115" s="202"/>
      <c r="BB115" s="202"/>
      <c r="BC115" s="202"/>
      <c r="BD115" s="202"/>
      <c r="BE115" s="202"/>
      <c r="BF115" s="202"/>
      <c r="BG115" s="202"/>
      <c r="BH115" s="202"/>
      <c r="BI115" s="202"/>
      <c r="BJ115" s="202"/>
    </row>
    <row r="116" spans="17:62" s="86" customFormat="1"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2"/>
      <c r="AT116" s="202"/>
      <c r="AU116" s="202"/>
      <c r="AV116" s="202"/>
      <c r="AW116" s="202"/>
      <c r="AX116" s="202"/>
      <c r="AY116" s="202"/>
      <c r="AZ116" s="202"/>
      <c r="BA116" s="202"/>
      <c r="BB116" s="202"/>
      <c r="BC116" s="202"/>
      <c r="BD116" s="202"/>
      <c r="BE116" s="202"/>
      <c r="BF116" s="202"/>
      <c r="BG116" s="202"/>
      <c r="BH116" s="202"/>
      <c r="BI116" s="202"/>
      <c r="BJ116" s="202"/>
    </row>
    <row r="117" spans="17:62" s="86" customFormat="1"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  <c r="AS117" s="202"/>
      <c r="AT117" s="202"/>
      <c r="AU117" s="202"/>
      <c r="AV117" s="202"/>
      <c r="AW117" s="202"/>
      <c r="AX117" s="202"/>
      <c r="AY117" s="202"/>
      <c r="AZ117" s="202"/>
      <c r="BA117" s="202"/>
      <c r="BB117" s="202"/>
      <c r="BC117" s="202"/>
      <c r="BD117" s="202"/>
      <c r="BE117" s="202"/>
      <c r="BF117" s="202"/>
      <c r="BG117" s="202"/>
      <c r="BH117" s="202"/>
      <c r="BI117" s="202"/>
      <c r="BJ117" s="202"/>
    </row>
    <row r="118" spans="17:62" s="86" customFormat="1"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2"/>
      <c r="AI118" s="202"/>
      <c r="AJ118" s="202"/>
      <c r="AK118" s="202"/>
      <c r="AL118" s="202"/>
      <c r="AM118" s="202"/>
      <c r="AN118" s="202"/>
      <c r="AO118" s="202"/>
      <c r="AP118" s="202"/>
      <c r="AQ118" s="202"/>
      <c r="AR118" s="202"/>
      <c r="AS118" s="202"/>
      <c r="AT118" s="202"/>
      <c r="AU118" s="202"/>
      <c r="AV118" s="202"/>
      <c r="AW118" s="202"/>
      <c r="AX118" s="202"/>
      <c r="AY118" s="202"/>
      <c r="AZ118" s="202"/>
      <c r="BA118" s="202"/>
      <c r="BB118" s="202"/>
      <c r="BC118" s="202"/>
      <c r="BD118" s="202"/>
      <c r="BE118" s="202"/>
      <c r="BF118" s="202"/>
      <c r="BG118" s="202"/>
      <c r="BH118" s="202"/>
      <c r="BI118" s="202"/>
      <c r="BJ118" s="202"/>
    </row>
    <row r="119" spans="17:62" s="86" customFormat="1"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2"/>
      <c r="AG119" s="202"/>
      <c r="AH119" s="202"/>
      <c r="AI119" s="202"/>
      <c r="AJ119" s="202"/>
      <c r="AK119" s="202"/>
      <c r="AL119" s="202"/>
      <c r="AM119" s="202"/>
      <c r="AN119" s="202"/>
      <c r="AO119" s="202"/>
      <c r="AP119" s="202"/>
      <c r="AQ119" s="202"/>
      <c r="AR119" s="202"/>
      <c r="AS119" s="202"/>
      <c r="AT119" s="202"/>
      <c r="AU119" s="202"/>
      <c r="AV119" s="202"/>
      <c r="AW119" s="202"/>
      <c r="AX119" s="202"/>
      <c r="AY119" s="202"/>
      <c r="AZ119" s="202"/>
      <c r="BA119" s="202"/>
      <c r="BB119" s="202"/>
      <c r="BC119" s="202"/>
      <c r="BD119" s="202"/>
      <c r="BE119" s="202"/>
      <c r="BF119" s="202"/>
      <c r="BG119" s="202"/>
      <c r="BH119" s="202"/>
      <c r="BI119" s="202"/>
      <c r="BJ119" s="202"/>
    </row>
    <row r="120" spans="17:62" s="86" customFormat="1"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/>
      <c r="AH120" s="202"/>
      <c r="AI120" s="202"/>
      <c r="AJ120" s="202"/>
      <c r="AK120" s="202"/>
      <c r="AL120" s="202"/>
      <c r="AM120" s="202"/>
      <c r="AN120" s="202"/>
      <c r="AO120" s="202"/>
      <c r="AP120" s="202"/>
      <c r="AQ120" s="202"/>
      <c r="AR120" s="202"/>
      <c r="AS120" s="202"/>
      <c r="AT120" s="202"/>
      <c r="AU120" s="202"/>
      <c r="AV120" s="202"/>
      <c r="AW120" s="202"/>
      <c r="AX120" s="202"/>
      <c r="AY120" s="202"/>
      <c r="AZ120" s="202"/>
      <c r="BA120" s="202"/>
      <c r="BB120" s="202"/>
      <c r="BC120" s="202"/>
      <c r="BD120" s="202"/>
      <c r="BE120" s="202"/>
      <c r="BF120" s="202"/>
      <c r="BG120" s="202"/>
      <c r="BH120" s="202"/>
      <c r="BI120" s="202"/>
      <c r="BJ120" s="202"/>
    </row>
    <row r="121" spans="17:62" s="86" customFormat="1"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2"/>
      <c r="AG121" s="202"/>
      <c r="AH121" s="202"/>
      <c r="AI121" s="202"/>
      <c r="AJ121" s="202"/>
      <c r="AK121" s="202"/>
      <c r="AL121" s="202"/>
      <c r="AM121" s="202"/>
      <c r="AN121" s="202"/>
      <c r="AO121" s="202"/>
      <c r="AP121" s="202"/>
      <c r="AQ121" s="202"/>
      <c r="AR121" s="202"/>
      <c r="AS121" s="202"/>
      <c r="AT121" s="202"/>
      <c r="AU121" s="202"/>
      <c r="AV121" s="202"/>
      <c r="AW121" s="202"/>
      <c r="AX121" s="202"/>
      <c r="AY121" s="202"/>
      <c r="AZ121" s="202"/>
      <c r="BA121" s="202"/>
      <c r="BB121" s="202"/>
      <c r="BC121" s="202"/>
      <c r="BD121" s="202"/>
      <c r="BE121" s="202"/>
      <c r="BF121" s="202"/>
      <c r="BG121" s="202"/>
      <c r="BH121" s="202"/>
      <c r="BI121" s="202"/>
      <c r="BJ121" s="202"/>
    </row>
    <row r="122" spans="17:62" s="86" customFormat="1"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2"/>
      <c r="AG122" s="202"/>
      <c r="AH122" s="202"/>
      <c r="AI122" s="202"/>
      <c r="AJ122" s="202"/>
      <c r="AK122" s="202"/>
      <c r="AL122" s="202"/>
      <c r="AM122" s="202"/>
      <c r="AN122" s="202"/>
      <c r="AO122" s="202"/>
      <c r="AP122" s="202"/>
      <c r="AQ122" s="202"/>
      <c r="AR122" s="202"/>
      <c r="AS122" s="202"/>
      <c r="AT122" s="202"/>
      <c r="AU122" s="202"/>
      <c r="AV122" s="202"/>
      <c r="AW122" s="202"/>
      <c r="AX122" s="202"/>
      <c r="AY122" s="202"/>
      <c r="AZ122" s="202"/>
      <c r="BA122" s="202"/>
      <c r="BB122" s="202"/>
      <c r="BC122" s="202"/>
      <c r="BD122" s="202"/>
      <c r="BE122" s="202"/>
      <c r="BF122" s="202"/>
      <c r="BG122" s="202"/>
      <c r="BH122" s="202"/>
      <c r="BI122" s="202"/>
      <c r="BJ122" s="202"/>
    </row>
    <row r="123" spans="17:62" s="86" customFormat="1"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/>
      <c r="AD123" s="202"/>
      <c r="AE123" s="202"/>
      <c r="AF123" s="202"/>
      <c r="AG123" s="202"/>
      <c r="AH123" s="202"/>
      <c r="AI123" s="202"/>
      <c r="AJ123" s="202"/>
      <c r="AK123" s="202"/>
      <c r="AL123" s="202"/>
      <c r="AM123" s="202"/>
      <c r="AN123" s="202"/>
      <c r="AO123" s="202"/>
      <c r="AP123" s="202"/>
      <c r="AQ123" s="202"/>
      <c r="AR123" s="202"/>
      <c r="AS123" s="202"/>
      <c r="AT123" s="202"/>
      <c r="AU123" s="202"/>
      <c r="AV123" s="202"/>
      <c r="AW123" s="202"/>
      <c r="AX123" s="202"/>
      <c r="AY123" s="202"/>
      <c r="AZ123" s="202"/>
      <c r="BA123" s="202"/>
      <c r="BB123" s="202"/>
      <c r="BC123" s="202"/>
      <c r="BD123" s="202"/>
      <c r="BE123" s="202"/>
      <c r="BF123" s="202"/>
      <c r="BG123" s="202"/>
      <c r="BH123" s="202"/>
      <c r="BI123" s="202"/>
      <c r="BJ123" s="202"/>
    </row>
    <row r="124" spans="17:62" s="86" customFormat="1"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  <c r="AF124" s="202"/>
      <c r="AG124" s="202"/>
      <c r="AH124" s="202"/>
      <c r="AI124" s="202"/>
      <c r="AJ124" s="202"/>
      <c r="AK124" s="202"/>
      <c r="AL124" s="202"/>
      <c r="AM124" s="202"/>
      <c r="AN124" s="202"/>
      <c r="AO124" s="202"/>
      <c r="AP124" s="202"/>
      <c r="AQ124" s="202"/>
      <c r="AR124" s="202"/>
      <c r="AS124" s="202"/>
      <c r="AT124" s="202"/>
      <c r="AU124" s="202"/>
      <c r="AV124" s="202"/>
      <c r="AW124" s="202"/>
      <c r="AX124" s="202"/>
      <c r="AY124" s="202"/>
      <c r="AZ124" s="202"/>
      <c r="BA124" s="202"/>
      <c r="BB124" s="202"/>
      <c r="BC124" s="202"/>
      <c r="BD124" s="202"/>
      <c r="BE124" s="202"/>
      <c r="BF124" s="202"/>
      <c r="BG124" s="202"/>
      <c r="BH124" s="202"/>
      <c r="BI124" s="202"/>
      <c r="BJ124" s="202"/>
    </row>
    <row r="125" spans="17:62" s="86" customFormat="1"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/>
      <c r="AD125" s="202"/>
      <c r="AE125" s="202"/>
      <c r="AF125" s="202"/>
      <c r="AG125" s="202"/>
      <c r="AH125" s="202"/>
      <c r="AI125" s="202"/>
      <c r="AJ125" s="202"/>
      <c r="AK125" s="202"/>
      <c r="AL125" s="202"/>
      <c r="AM125" s="202"/>
      <c r="AN125" s="202"/>
      <c r="AO125" s="202"/>
      <c r="AP125" s="202"/>
      <c r="AQ125" s="202"/>
      <c r="AR125" s="202"/>
      <c r="AS125" s="202"/>
      <c r="AT125" s="202"/>
      <c r="AU125" s="202"/>
      <c r="AV125" s="202"/>
      <c r="AW125" s="202"/>
      <c r="AX125" s="202"/>
      <c r="AY125" s="202"/>
      <c r="AZ125" s="202"/>
      <c r="BA125" s="202"/>
      <c r="BB125" s="202"/>
      <c r="BC125" s="202"/>
      <c r="BD125" s="202"/>
      <c r="BE125" s="202"/>
      <c r="BF125" s="202"/>
      <c r="BG125" s="202"/>
      <c r="BH125" s="202"/>
      <c r="BI125" s="202"/>
      <c r="BJ125" s="202"/>
    </row>
    <row r="126" spans="17:62" s="86" customFormat="1"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202"/>
      <c r="AD126" s="202"/>
      <c r="AE126" s="202"/>
      <c r="AF126" s="202"/>
      <c r="AG126" s="202"/>
      <c r="AH126" s="202"/>
      <c r="AI126" s="202"/>
      <c r="AJ126" s="202"/>
      <c r="AK126" s="202"/>
      <c r="AL126" s="202"/>
      <c r="AM126" s="202"/>
      <c r="AN126" s="202"/>
      <c r="AO126" s="202"/>
      <c r="AP126" s="202"/>
      <c r="AQ126" s="202"/>
      <c r="AR126" s="202"/>
      <c r="AS126" s="202"/>
      <c r="AT126" s="202"/>
      <c r="AU126" s="202"/>
      <c r="AV126" s="202"/>
      <c r="AW126" s="202"/>
      <c r="AX126" s="202"/>
      <c r="AY126" s="202"/>
      <c r="AZ126" s="202"/>
      <c r="BA126" s="202"/>
      <c r="BB126" s="202"/>
      <c r="BC126" s="202"/>
      <c r="BD126" s="202"/>
      <c r="BE126" s="202"/>
      <c r="BF126" s="202"/>
      <c r="BG126" s="202"/>
      <c r="BH126" s="202"/>
      <c r="BI126" s="202"/>
      <c r="BJ126" s="202"/>
    </row>
    <row r="127" spans="17:62" s="86" customFormat="1"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2"/>
      <c r="BC127" s="202"/>
      <c r="BD127" s="202"/>
      <c r="BE127" s="202"/>
      <c r="BF127" s="202"/>
      <c r="BG127" s="202"/>
      <c r="BH127" s="202"/>
      <c r="BI127" s="202"/>
      <c r="BJ127" s="202"/>
    </row>
    <row r="128" spans="17:62" s="86" customFormat="1"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  <c r="AF128" s="202"/>
      <c r="AG128" s="202"/>
      <c r="AH128" s="202"/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  <c r="AW128" s="202"/>
      <c r="AX128" s="202"/>
      <c r="AY128" s="202"/>
      <c r="AZ128" s="202"/>
      <c r="BA128" s="202"/>
      <c r="BB128" s="202"/>
      <c r="BC128" s="202"/>
      <c r="BD128" s="202"/>
      <c r="BE128" s="202"/>
      <c r="BF128" s="202"/>
      <c r="BG128" s="202"/>
      <c r="BH128" s="202"/>
      <c r="BI128" s="202"/>
      <c r="BJ128" s="202"/>
    </row>
    <row r="129" spans="17:62" s="86" customFormat="1">
      <c r="Q129" s="202"/>
      <c r="R129" s="202"/>
      <c r="S129" s="202"/>
      <c r="T129" s="202"/>
      <c r="U129" s="202"/>
      <c r="V129" s="202"/>
      <c r="W129" s="202"/>
      <c r="X129" s="202"/>
      <c r="Y129" s="202"/>
      <c r="Z129" s="202"/>
      <c r="AA129" s="202"/>
      <c r="AB129" s="202"/>
      <c r="AC129" s="202"/>
      <c r="AD129" s="202"/>
      <c r="AE129" s="202"/>
      <c r="AF129" s="202"/>
      <c r="AG129" s="202"/>
      <c r="AH129" s="202"/>
      <c r="AI129" s="202"/>
      <c r="AJ129" s="202"/>
      <c r="AK129" s="202"/>
      <c r="AL129" s="202"/>
      <c r="AM129" s="202"/>
      <c r="AN129" s="202"/>
      <c r="AO129" s="202"/>
      <c r="AP129" s="202"/>
      <c r="AQ129" s="202"/>
      <c r="AR129" s="202"/>
      <c r="AS129" s="202"/>
      <c r="AT129" s="202"/>
      <c r="AU129" s="202"/>
      <c r="AV129" s="202"/>
      <c r="AW129" s="202"/>
      <c r="AX129" s="202"/>
      <c r="AY129" s="202"/>
      <c r="AZ129" s="202"/>
      <c r="BA129" s="202"/>
      <c r="BB129" s="202"/>
      <c r="BC129" s="202"/>
      <c r="BD129" s="202"/>
      <c r="BE129" s="202"/>
      <c r="BF129" s="202"/>
      <c r="BG129" s="202"/>
      <c r="BH129" s="202"/>
      <c r="BI129" s="202"/>
      <c r="BJ129" s="202"/>
    </row>
    <row r="130" spans="17:62" s="86" customFormat="1"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  <c r="AA130" s="202"/>
      <c r="AB130" s="202"/>
      <c r="AC130" s="202"/>
      <c r="AD130" s="202"/>
      <c r="AE130" s="202"/>
      <c r="AF130" s="202"/>
      <c r="AG130" s="202"/>
      <c r="AH130" s="202"/>
      <c r="AI130" s="202"/>
      <c r="AJ130" s="202"/>
      <c r="AK130" s="202"/>
      <c r="AL130" s="202"/>
      <c r="AM130" s="202"/>
      <c r="AN130" s="202"/>
      <c r="AO130" s="202"/>
      <c r="AP130" s="202"/>
      <c r="AQ130" s="202"/>
      <c r="AR130" s="202"/>
      <c r="AS130" s="202"/>
      <c r="AT130" s="202"/>
      <c r="AU130" s="202"/>
      <c r="AV130" s="202"/>
      <c r="AW130" s="202"/>
      <c r="AX130" s="202"/>
      <c r="AY130" s="202"/>
      <c r="AZ130" s="202"/>
      <c r="BA130" s="202"/>
      <c r="BB130" s="202"/>
      <c r="BC130" s="202"/>
      <c r="BD130" s="202"/>
      <c r="BE130" s="202"/>
      <c r="BF130" s="202"/>
      <c r="BG130" s="202"/>
      <c r="BH130" s="202"/>
      <c r="BI130" s="202"/>
      <c r="BJ130" s="202"/>
    </row>
    <row r="131" spans="17:62" s="86" customFormat="1"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202"/>
      <c r="AE131" s="202"/>
      <c r="AF131" s="202"/>
      <c r="AG131" s="202"/>
      <c r="AH131" s="202"/>
      <c r="AI131" s="202"/>
      <c r="AJ131" s="202"/>
      <c r="AK131" s="202"/>
      <c r="AL131" s="202"/>
      <c r="AM131" s="202"/>
      <c r="AN131" s="202"/>
      <c r="AO131" s="202"/>
      <c r="AP131" s="202"/>
      <c r="AQ131" s="202"/>
      <c r="AR131" s="202"/>
      <c r="AS131" s="202"/>
      <c r="AT131" s="202"/>
      <c r="AU131" s="202"/>
      <c r="AV131" s="202"/>
      <c r="AW131" s="202"/>
      <c r="AX131" s="202"/>
      <c r="AY131" s="202"/>
      <c r="AZ131" s="202"/>
      <c r="BA131" s="202"/>
      <c r="BB131" s="202"/>
      <c r="BC131" s="202"/>
      <c r="BD131" s="202"/>
      <c r="BE131" s="202"/>
      <c r="BF131" s="202"/>
      <c r="BG131" s="202"/>
      <c r="BH131" s="202"/>
      <c r="BI131" s="202"/>
      <c r="BJ131" s="202"/>
    </row>
    <row r="132" spans="17:62" s="86" customFormat="1"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2"/>
      <c r="AE132" s="202"/>
      <c r="AF132" s="202"/>
      <c r="AG132" s="202"/>
      <c r="AH132" s="202"/>
      <c r="AI132" s="202"/>
      <c r="AJ132" s="202"/>
      <c r="AK132" s="202"/>
      <c r="AL132" s="202"/>
      <c r="AM132" s="202"/>
      <c r="AN132" s="202"/>
      <c r="AO132" s="202"/>
      <c r="AP132" s="202"/>
      <c r="AQ132" s="202"/>
      <c r="AR132" s="202"/>
      <c r="AS132" s="202"/>
      <c r="AT132" s="202"/>
      <c r="AU132" s="202"/>
      <c r="AV132" s="202"/>
      <c r="AW132" s="202"/>
      <c r="AX132" s="202"/>
      <c r="AY132" s="202"/>
      <c r="AZ132" s="202"/>
      <c r="BA132" s="202"/>
      <c r="BB132" s="202"/>
      <c r="BC132" s="202"/>
      <c r="BD132" s="202"/>
      <c r="BE132" s="202"/>
      <c r="BF132" s="202"/>
      <c r="BG132" s="202"/>
      <c r="BH132" s="202"/>
      <c r="BI132" s="202"/>
      <c r="BJ132" s="202"/>
    </row>
    <row r="133" spans="17:62" s="86" customFormat="1"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  <c r="AA133" s="202"/>
      <c r="AB133" s="202"/>
      <c r="AC133" s="202"/>
      <c r="AD133" s="202"/>
      <c r="AE133" s="202"/>
      <c r="AF133" s="202"/>
      <c r="AG133" s="202"/>
      <c r="AH133" s="202"/>
      <c r="AI133" s="202"/>
      <c r="AJ133" s="202"/>
      <c r="AK133" s="202"/>
      <c r="AL133" s="202"/>
      <c r="AM133" s="202"/>
      <c r="AN133" s="202"/>
      <c r="AO133" s="202"/>
      <c r="AP133" s="202"/>
      <c r="AQ133" s="202"/>
      <c r="AR133" s="202"/>
      <c r="AS133" s="202"/>
      <c r="AT133" s="202"/>
      <c r="AU133" s="202"/>
      <c r="AV133" s="202"/>
      <c r="AW133" s="202"/>
      <c r="AX133" s="202"/>
      <c r="AY133" s="202"/>
      <c r="AZ133" s="202"/>
      <c r="BA133" s="202"/>
      <c r="BB133" s="202"/>
      <c r="BC133" s="202"/>
      <c r="BD133" s="202"/>
      <c r="BE133" s="202"/>
      <c r="BF133" s="202"/>
      <c r="BG133" s="202"/>
      <c r="BH133" s="202"/>
      <c r="BI133" s="202"/>
      <c r="BJ133" s="202"/>
    </row>
    <row r="134" spans="17:62" s="86" customFormat="1"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  <c r="AA134" s="202"/>
      <c r="AB134" s="202"/>
      <c r="AC134" s="202"/>
      <c r="AD134" s="202"/>
      <c r="AE134" s="202"/>
      <c r="AF134" s="202"/>
      <c r="AG134" s="202"/>
      <c r="AH134" s="202"/>
      <c r="AI134" s="202"/>
      <c r="AJ134" s="202"/>
      <c r="AK134" s="202"/>
      <c r="AL134" s="202"/>
      <c r="AM134" s="202"/>
      <c r="AN134" s="202"/>
      <c r="AO134" s="202"/>
      <c r="AP134" s="202"/>
      <c r="AQ134" s="202"/>
      <c r="AR134" s="202"/>
      <c r="AS134" s="202"/>
      <c r="AT134" s="202"/>
      <c r="AU134" s="202"/>
      <c r="AV134" s="202"/>
      <c r="AW134" s="202"/>
      <c r="AX134" s="202"/>
      <c r="AY134" s="202"/>
      <c r="AZ134" s="202"/>
      <c r="BA134" s="202"/>
      <c r="BB134" s="202"/>
      <c r="BC134" s="202"/>
      <c r="BD134" s="202"/>
      <c r="BE134" s="202"/>
      <c r="BF134" s="202"/>
      <c r="BG134" s="202"/>
      <c r="BH134" s="202"/>
      <c r="BI134" s="202"/>
      <c r="BJ134" s="202"/>
    </row>
    <row r="135" spans="17:62" s="86" customFormat="1"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  <c r="AD135" s="202"/>
      <c r="AE135" s="202"/>
      <c r="AF135" s="202"/>
      <c r="AG135" s="202"/>
      <c r="AH135" s="202"/>
      <c r="AI135" s="202"/>
      <c r="AJ135" s="202"/>
      <c r="AK135" s="202"/>
      <c r="AL135" s="202"/>
      <c r="AM135" s="202"/>
      <c r="AN135" s="202"/>
      <c r="AO135" s="202"/>
      <c r="AP135" s="202"/>
      <c r="AQ135" s="202"/>
      <c r="AR135" s="202"/>
      <c r="AS135" s="202"/>
      <c r="AT135" s="202"/>
      <c r="AU135" s="202"/>
      <c r="AV135" s="202"/>
      <c r="AW135" s="202"/>
      <c r="AX135" s="202"/>
      <c r="AY135" s="202"/>
      <c r="AZ135" s="202"/>
      <c r="BA135" s="202"/>
      <c r="BB135" s="202"/>
      <c r="BC135" s="202"/>
      <c r="BD135" s="202"/>
      <c r="BE135" s="202"/>
      <c r="BF135" s="202"/>
      <c r="BG135" s="202"/>
      <c r="BH135" s="202"/>
      <c r="BI135" s="202"/>
      <c r="BJ135" s="202"/>
    </row>
    <row r="136" spans="17:62" s="86" customFormat="1"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  <c r="AD136" s="202"/>
      <c r="AE136" s="202"/>
      <c r="AF136" s="202"/>
      <c r="AG136" s="202"/>
      <c r="AH136" s="202"/>
      <c r="AI136" s="202"/>
      <c r="AJ136" s="202"/>
      <c r="AK136" s="202"/>
      <c r="AL136" s="202"/>
      <c r="AM136" s="202"/>
      <c r="AN136" s="202"/>
      <c r="AO136" s="202"/>
      <c r="AP136" s="202"/>
      <c r="AQ136" s="202"/>
      <c r="AR136" s="202"/>
      <c r="AS136" s="202"/>
      <c r="AT136" s="202"/>
      <c r="AU136" s="202"/>
      <c r="AV136" s="202"/>
      <c r="AW136" s="202"/>
      <c r="AX136" s="202"/>
      <c r="AY136" s="202"/>
      <c r="AZ136" s="202"/>
      <c r="BA136" s="202"/>
      <c r="BB136" s="202"/>
      <c r="BC136" s="202"/>
      <c r="BD136" s="202"/>
      <c r="BE136" s="202"/>
      <c r="BF136" s="202"/>
      <c r="BG136" s="202"/>
      <c r="BH136" s="202"/>
      <c r="BI136" s="202"/>
      <c r="BJ136" s="202"/>
    </row>
    <row r="137" spans="17:62" s="86" customFormat="1"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  <c r="AA137" s="202"/>
      <c r="AB137" s="202"/>
      <c r="AC137" s="202"/>
      <c r="AD137" s="202"/>
      <c r="AE137" s="202"/>
      <c r="AF137" s="202"/>
      <c r="AG137" s="202"/>
      <c r="AH137" s="202"/>
      <c r="AI137" s="202"/>
      <c r="AJ137" s="202"/>
      <c r="AK137" s="202"/>
      <c r="AL137" s="202"/>
      <c r="AM137" s="202"/>
      <c r="AN137" s="202"/>
      <c r="AO137" s="202"/>
      <c r="AP137" s="202"/>
      <c r="AQ137" s="202"/>
      <c r="AR137" s="202"/>
      <c r="AS137" s="202"/>
      <c r="AT137" s="202"/>
      <c r="AU137" s="202"/>
      <c r="AV137" s="202"/>
      <c r="AW137" s="202"/>
      <c r="AX137" s="202"/>
      <c r="AY137" s="202"/>
      <c r="AZ137" s="202"/>
      <c r="BA137" s="202"/>
      <c r="BB137" s="202"/>
      <c r="BC137" s="202"/>
      <c r="BD137" s="202"/>
      <c r="BE137" s="202"/>
      <c r="BF137" s="202"/>
      <c r="BG137" s="202"/>
      <c r="BH137" s="202"/>
      <c r="BI137" s="202"/>
      <c r="BJ137" s="202"/>
    </row>
    <row r="138" spans="17:62" s="86" customFormat="1"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  <c r="AA138" s="202"/>
      <c r="AB138" s="202"/>
      <c r="AC138" s="202"/>
      <c r="AD138" s="202"/>
      <c r="AE138" s="202"/>
      <c r="AF138" s="202"/>
      <c r="AG138" s="202"/>
      <c r="AH138" s="202"/>
      <c r="AI138" s="202"/>
      <c r="AJ138" s="202"/>
      <c r="AK138" s="202"/>
      <c r="AL138" s="202"/>
      <c r="AM138" s="202"/>
      <c r="AN138" s="202"/>
      <c r="AO138" s="202"/>
      <c r="AP138" s="202"/>
      <c r="AQ138" s="202"/>
      <c r="AR138" s="202"/>
      <c r="AS138" s="202"/>
      <c r="AT138" s="202"/>
      <c r="AU138" s="202"/>
      <c r="AV138" s="202"/>
      <c r="AW138" s="202"/>
      <c r="AX138" s="202"/>
      <c r="AY138" s="202"/>
      <c r="AZ138" s="202"/>
      <c r="BA138" s="202"/>
      <c r="BB138" s="202"/>
      <c r="BC138" s="202"/>
      <c r="BD138" s="202"/>
      <c r="BE138" s="202"/>
      <c r="BF138" s="202"/>
      <c r="BG138" s="202"/>
      <c r="BH138" s="202"/>
      <c r="BI138" s="202"/>
      <c r="BJ138" s="202"/>
    </row>
    <row r="139" spans="17:62" s="86" customFormat="1"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</row>
    <row r="140" spans="17:62" s="86" customFormat="1"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2"/>
      <c r="AC140" s="202"/>
      <c r="AD140" s="202"/>
      <c r="AE140" s="202"/>
      <c r="AF140" s="202"/>
      <c r="AG140" s="202"/>
      <c r="AH140" s="202"/>
      <c r="AI140" s="202"/>
      <c r="AJ140" s="202"/>
      <c r="AK140" s="202"/>
      <c r="AL140" s="202"/>
      <c r="AM140" s="202"/>
      <c r="AN140" s="202"/>
      <c r="AO140" s="202"/>
      <c r="AP140" s="202"/>
      <c r="AQ140" s="202"/>
      <c r="AR140" s="202"/>
      <c r="AS140" s="202"/>
      <c r="AT140" s="202"/>
      <c r="AU140" s="202"/>
      <c r="AV140" s="202"/>
      <c r="AW140" s="202"/>
      <c r="AX140" s="202"/>
      <c r="AY140" s="202"/>
      <c r="AZ140" s="202"/>
      <c r="BA140" s="202"/>
      <c r="BB140" s="202"/>
      <c r="BC140" s="202"/>
      <c r="BD140" s="202"/>
      <c r="BE140" s="202"/>
      <c r="BF140" s="202"/>
      <c r="BG140" s="202"/>
      <c r="BH140" s="202"/>
      <c r="BI140" s="202"/>
      <c r="BJ140" s="202"/>
    </row>
    <row r="141" spans="17:62" s="86" customFormat="1"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  <c r="AA141" s="202"/>
      <c r="AB141" s="202"/>
      <c r="AC141" s="202"/>
      <c r="AD141" s="202"/>
      <c r="AE141" s="202"/>
      <c r="AF141" s="202"/>
      <c r="AG141" s="202"/>
      <c r="AH141" s="202"/>
      <c r="AI141" s="202"/>
      <c r="AJ141" s="202"/>
      <c r="AK141" s="202"/>
      <c r="AL141" s="202"/>
      <c r="AM141" s="202"/>
      <c r="AN141" s="202"/>
      <c r="AO141" s="202"/>
      <c r="AP141" s="202"/>
      <c r="AQ141" s="202"/>
      <c r="AR141" s="202"/>
      <c r="AS141" s="202"/>
      <c r="AT141" s="202"/>
      <c r="AU141" s="202"/>
      <c r="AV141" s="202"/>
      <c r="AW141" s="202"/>
      <c r="AX141" s="202"/>
      <c r="AY141" s="202"/>
      <c r="AZ141" s="202"/>
      <c r="BA141" s="202"/>
      <c r="BB141" s="202"/>
      <c r="BC141" s="202"/>
      <c r="BD141" s="202"/>
      <c r="BE141" s="202"/>
      <c r="BF141" s="202"/>
      <c r="BG141" s="202"/>
      <c r="BH141" s="202"/>
      <c r="BI141" s="202"/>
      <c r="BJ141" s="202"/>
    </row>
    <row r="142" spans="17:62" s="86" customFormat="1">
      <c r="Q142" s="202"/>
      <c r="R142" s="202"/>
      <c r="S142" s="202"/>
      <c r="T142" s="202"/>
      <c r="U142" s="202"/>
      <c r="V142" s="202"/>
      <c r="W142" s="202"/>
      <c r="X142" s="202"/>
      <c r="Y142" s="202"/>
      <c r="Z142" s="202"/>
      <c r="AA142" s="202"/>
      <c r="AB142" s="202"/>
      <c r="AC142" s="202"/>
      <c r="AD142" s="202"/>
      <c r="AE142" s="202"/>
      <c r="AF142" s="202"/>
      <c r="AG142" s="202"/>
      <c r="AH142" s="202"/>
      <c r="AI142" s="202"/>
      <c r="AJ142" s="202"/>
      <c r="AK142" s="202"/>
      <c r="AL142" s="202"/>
      <c r="AM142" s="202"/>
      <c r="AN142" s="202"/>
      <c r="AO142" s="202"/>
      <c r="AP142" s="202"/>
      <c r="AQ142" s="202"/>
      <c r="AR142" s="202"/>
      <c r="AS142" s="202"/>
      <c r="AT142" s="202"/>
      <c r="AU142" s="202"/>
      <c r="AV142" s="202"/>
      <c r="AW142" s="202"/>
      <c r="AX142" s="202"/>
      <c r="AY142" s="202"/>
      <c r="AZ142" s="202"/>
      <c r="BA142" s="202"/>
      <c r="BB142" s="202"/>
      <c r="BC142" s="202"/>
      <c r="BD142" s="202"/>
      <c r="BE142" s="202"/>
      <c r="BF142" s="202"/>
      <c r="BG142" s="202"/>
      <c r="BH142" s="202"/>
      <c r="BI142" s="202"/>
      <c r="BJ142" s="202"/>
    </row>
    <row r="143" spans="17:62" s="86" customFormat="1"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2"/>
      <c r="AE143" s="202"/>
      <c r="AF143" s="202"/>
      <c r="AG143" s="202"/>
      <c r="AH143" s="202"/>
      <c r="AI143" s="202"/>
      <c r="AJ143" s="202"/>
      <c r="AK143" s="202"/>
      <c r="AL143" s="202"/>
      <c r="AM143" s="202"/>
      <c r="AN143" s="202"/>
      <c r="AO143" s="202"/>
      <c r="AP143" s="202"/>
      <c r="AQ143" s="202"/>
      <c r="AR143" s="202"/>
      <c r="AS143" s="202"/>
      <c r="AT143" s="202"/>
      <c r="AU143" s="202"/>
      <c r="AV143" s="202"/>
      <c r="AW143" s="202"/>
      <c r="AX143" s="202"/>
      <c r="AY143" s="202"/>
      <c r="AZ143" s="202"/>
      <c r="BA143" s="202"/>
      <c r="BB143" s="202"/>
      <c r="BC143" s="202"/>
      <c r="BD143" s="202"/>
      <c r="BE143" s="202"/>
      <c r="BF143" s="202"/>
      <c r="BG143" s="202"/>
      <c r="BH143" s="202"/>
      <c r="BI143" s="202"/>
      <c r="BJ143" s="202"/>
    </row>
    <row r="144" spans="17:62" s="86" customFormat="1">
      <c r="Q144" s="202"/>
      <c r="R144" s="202"/>
      <c r="S144" s="202"/>
      <c r="T144" s="202"/>
      <c r="U144" s="202"/>
      <c r="V144" s="202"/>
      <c r="W144" s="202"/>
      <c r="X144" s="202"/>
      <c r="Y144" s="202"/>
      <c r="Z144" s="202"/>
      <c r="AA144" s="202"/>
      <c r="AB144" s="202"/>
      <c r="AC144" s="202"/>
      <c r="AD144" s="202"/>
      <c r="AE144" s="202"/>
      <c r="AF144" s="202"/>
      <c r="AG144" s="202"/>
      <c r="AH144" s="202"/>
      <c r="AI144" s="202"/>
      <c r="AJ144" s="202"/>
      <c r="AK144" s="202"/>
      <c r="AL144" s="202"/>
      <c r="AM144" s="202"/>
      <c r="AN144" s="202"/>
      <c r="AO144" s="202"/>
      <c r="AP144" s="202"/>
      <c r="AQ144" s="202"/>
      <c r="AR144" s="202"/>
      <c r="AS144" s="202"/>
      <c r="AT144" s="202"/>
      <c r="AU144" s="202"/>
      <c r="AV144" s="202"/>
      <c r="AW144" s="202"/>
      <c r="AX144" s="202"/>
      <c r="AY144" s="202"/>
      <c r="AZ144" s="202"/>
      <c r="BA144" s="202"/>
      <c r="BB144" s="202"/>
      <c r="BC144" s="202"/>
      <c r="BD144" s="202"/>
      <c r="BE144" s="202"/>
      <c r="BF144" s="202"/>
      <c r="BG144" s="202"/>
      <c r="BH144" s="202"/>
      <c r="BI144" s="202"/>
      <c r="BJ144" s="202"/>
    </row>
    <row r="145" spans="17:62" s="86" customFormat="1">
      <c r="Q145" s="202"/>
      <c r="R145" s="202"/>
      <c r="S145" s="202"/>
      <c r="T145" s="202"/>
      <c r="U145" s="202"/>
      <c r="V145" s="202"/>
      <c r="W145" s="202"/>
      <c r="X145" s="202"/>
      <c r="Y145" s="202"/>
      <c r="Z145" s="202"/>
      <c r="AA145" s="202"/>
      <c r="AB145" s="202"/>
      <c r="AC145" s="202"/>
      <c r="AD145" s="202"/>
      <c r="AE145" s="202"/>
      <c r="AF145" s="202"/>
      <c r="AG145" s="202"/>
      <c r="AH145" s="202"/>
      <c r="AI145" s="202"/>
      <c r="AJ145" s="202"/>
      <c r="AK145" s="202"/>
      <c r="AL145" s="202"/>
      <c r="AM145" s="202"/>
      <c r="AN145" s="202"/>
      <c r="AO145" s="202"/>
      <c r="AP145" s="202"/>
      <c r="AQ145" s="202"/>
      <c r="AR145" s="202"/>
      <c r="AS145" s="202"/>
      <c r="AT145" s="202"/>
      <c r="AU145" s="202"/>
      <c r="AV145" s="202"/>
      <c r="AW145" s="202"/>
      <c r="AX145" s="202"/>
      <c r="AY145" s="202"/>
      <c r="AZ145" s="202"/>
      <c r="BA145" s="202"/>
      <c r="BB145" s="202"/>
      <c r="BC145" s="202"/>
      <c r="BD145" s="202"/>
      <c r="BE145" s="202"/>
      <c r="BF145" s="202"/>
      <c r="BG145" s="202"/>
      <c r="BH145" s="202"/>
      <c r="BI145" s="202"/>
      <c r="BJ145" s="202"/>
    </row>
    <row r="146" spans="17:62" s="86" customFormat="1"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  <c r="AA146" s="202"/>
      <c r="AB146" s="202"/>
      <c r="AC146" s="202"/>
      <c r="AD146" s="202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</row>
    <row r="147" spans="17:62" s="86" customFormat="1"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2"/>
      <c r="AD147" s="202"/>
      <c r="AE147" s="202"/>
      <c r="AF147" s="202"/>
      <c r="AG147" s="202"/>
      <c r="AH147" s="202"/>
      <c r="AI147" s="202"/>
      <c r="AJ147" s="202"/>
      <c r="AK147" s="202"/>
      <c r="AL147" s="202"/>
      <c r="AM147" s="202"/>
      <c r="AN147" s="202"/>
      <c r="AO147" s="202"/>
      <c r="AP147" s="202"/>
      <c r="AQ147" s="202"/>
      <c r="AR147" s="202"/>
      <c r="AS147" s="202"/>
      <c r="AT147" s="202"/>
      <c r="AU147" s="202"/>
      <c r="AV147" s="202"/>
      <c r="AW147" s="202"/>
      <c r="AX147" s="202"/>
      <c r="AY147" s="202"/>
      <c r="AZ147" s="202"/>
      <c r="BA147" s="202"/>
      <c r="BB147" s="202"/>
      <c r="BC147" s="202"/>
      <c r="BD147" s="202"/>
      <c r="BE147" s="202"/>
      <c r="BF147" s="202"/>
      <c r="BG147" s="202"/>
      <c r="BH147" s="202"/>
      <c r="BI147" s="202"/>
      <c r="BJ147" s="202"/>
    </row>
    <row r="148" spans="17:62" s="86" customFormat="1"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  <c r="AA148" s="202"/>
      <c r="AB148" s="202"/>
      <c r="AC148" s="202"/>
      <c r="AD148" s="202"/>
      <c r="AE148" s="202"/>
      <c r="AF148" s="202"/>
      <c r="AG148" s="202"/>
      <c r="AH148" s="202"/>
      <c r="AI148" s="202"/>
      <c r="AJ148" s="202"/>
      <c r="AK148" s="202"/>
      <c r="AL148" s="202"/>
      <c r="AM148" s="202"/>
      <c r="AN148" s="202"/>
      <c r="AO148" s="202"/>
      <c r="AP148" s="202"/>
      <c r="AQ148" s="202"/>
      <c r="AR148" s="202"/>
      <c r="AS148" s="202"/>
      <c r="AT148" s="202"/>
      <c r="AU148" s="202"/>
      <c r="AV148" s="202"/>
      <c r="AW148" s="202"/>
      <c r="AX148" s="202"/>
      <c r="AY148" s="202"/>
      <c r="AZ148" s="202"/>
      <c r="BA148" s="202"/>
      <c r="BB148" s="202"/>
      <c r="BC148" s="202"/>
      <c r="BD148" s="202"/>
      <c r="BE148" s="202"/>
      <c r="BF148" s="202"/>
      <c r="BG148" s="202"/>
      <c r="BH148" s="202"/>
      <c r="BI148" s="202"/>
      <c r="BJ148" s="202"/>
    </row>
    <row r="149" spans="17:62" s="86" customFormat="1"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  <c r="AA149" s="202"/>
      <c r="AB149" s="202"/>
      <c r="AC149" s="202"/>
      <c r="AD149" s="202"/>
      <c r="AE149" s="202"/>
      <c r="AF149" s="202"/>
      <c r="AG149" s="202"/>
      <c r="AH149" s="202"/>
      <c r="AI149" s="202"/>
      <c r="AJ149" s="202"/>
      <c r="AK149" s="202"/>
      <c r="AL149" s="202"/>
      <c r="AM149" s="202"/>
      <c r="AN149" s="202"/>
      <c r="AO149" s="202"/>
      <c r="AP149" s="202"/>
      <c r="AQ149" s="202"/>
      <c r="AR149" s="202"/>
      <c r="AS149" s="202"/>
      <c r="AT149" s="202"/>
      <c r="AU149" s="202"/>
      <c r="AV149" s="202"/>
      <c r="AW149" s="202"/>
      <c r="AX149" s="202"/>
      <c r="AY149" s="202"/>
      <c r="AZ149" s="202"/>
      <c r="BA149" s="202"/>
      <c r="BB149" s="202"/>
      <c r="BC149" s="202"/>
      <c r="BD149" s="202"/>
      <c r="BE149" s="202"/>
      <c r="BF149" s="202"/>
      <c r="BG149" s="202"/>
      <c r="BH149" s="202"/>
      <c r="BI149" s="202"/>
      <c r="BJ149" s="202"/>
    </row>
    <row r="150" spans="17:62" s="86" customFormat="1"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  <c r="AA150" s="202"/>
      <c r="AB150" s="202"/>
      <c r="AC150" s="202"/>
      <c r="AD150" s="202"/>
      <c r="AE150" s="202"/>
      <c r="AF150" s="202"/>
      <c r="AG150" s="202"/>
      <c r="AH150" s="202"/>
      <c r="AI150" s="202"/>
      <c r="AJ150" s="202"/>
      <c r="AK150" s="202"/>
      <c r="AL150" s="202"/>
      <c r="AM150" s="202"/>
      <c r="AN150" s="202"/>
      <c r="AO150" s="202"/>
      <c r="AP150" s="202"/>
      <c r="AQ150" s="202"/>
      <c r="AR150" s="202"/>
      <c r="AS150" s="202"/>
      <c r="AT150" s="202"/>
      <c r="AU150" s="202"/>
      <c r="AV150" s="202"/>
      <c r="AW150" s="202"/>
      <c r="AX150" s="202"/>
      <c r="AY150" s="202"/>
      <c r="AZ150" s="202"/>
      <c r="BA150" s="202"/>
      <c r="BB150" s="202"/>
      <c r="BC150" s="202"/>
      <c r="BD150" s="202"/>
      <c r="BE150" s="202"/>
      <c r="BF150" s="202"/>
      <c r="BG150" s="202"/>
      <c r="BH150" s="202"/>
      <c r="BI150" s="202"/>
      <c r="BJ150" s="202"/>
    </row>
    <row r="151" spans="17:62" s="86" customFormat="1"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  <c r="AA151" s="202"/>
      <c r="AB151" s="202"/>
      <c r="AC151" s="202"/>
      <c r="AD151" s="202"/>
      <c r="AE151" s="202"/>
      <c r="AF151" s="202"/>
      <c r="AG151" s="202"/>
      <c r="AH151" s="202"/>
      <c r="AI151" s="202"/>
      <c r="AJ151" s="202"/>
      <c r="AK151" s="202"/>
      <c r="AL151" s="202"/>
      <c r="AM151" s="202"/>
      <c r="AN151" s="202"/>
      <c r="AO151" s="202"/>
      <c r="AP151" s="202"/>
      <c r="AQ151" s="202"/>
      <c r="AR151" s="202"/>
      <c r="AS151" s="202"/>
      <c r="AT151" s="202"/>
      <c r="AU151" s="202"/>
      <c r="AV151" s="202"/>
      <c r="AW151" s="202"/>
      <c r="AX151" s="202"/>
      <c r="AY151" s="202"/>
      <c r="AZ151" s="202"/>
      <c r="BA151" s="202"/>
      <c r="BB151" s="202"/>
      <c r="BC151" s="202"/>
      <c r="BD151" s="202"/>
      <c r="BE151" s="202"/>
      <c r="BF151" s="202"/>
      <c r="BG151" s="202"/>
      <c r="BH151" s="202"/>
      <c r="BI151" s="202"/>
      <c r="BJ151" s="202"/>
    </row>
    <row r="152" spans="17:62" s="86" customFormat="1"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/>
      <c r="AF152" s="202"/>
      <c r="AG152" s="202"/>
      <c r="AH152" s="202"/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02"/>
      <c r="AT152" s="202"/>
      <c r="AU152" s="202"/>
      <c r="AV152" s="202"/>
      <c r="AW152" s="202"/>
      <c r="AX152" s="202"/>
      <c r="AY152" s="202"/>
      <c r="AZ152" s="202"/>
      <c r="BA152" s="202"/>
      <c r="BB152" s="202"/>
      <c r="BC152" s="202"/>
      <c r="BD152" s="202"/>
      <c r="BE152" s="202"/>
      <c r="BF152" s="202"/>
      <c r="BG152" s="202"/>
      <c r="BH152" s="202"/>
      <c r="BI152" s="202"/>
      <c r="BJ152" s="202"/>
    </row>
    <row r="153" spans="17:62" s="86" customFormat="1">
      <c r="Q153" s="202"/>
      <c r="R153" s="202"/>
      <c r="S153" s="202"/>
      <c r="T153" s="202"/>
      <c r="U153" s="202"/>
      <c r="V153" s="202"/>
      <c r="W153" s="202"/>
      <c r="X153" s="202"/>
      <c r="Y153" s="202"/>
      <c r="Z153" s="202"/>
      <c r="AA153" s="202"/>
      <c r="AB153" s="202"/>
      <c r="AC153" s="202"/>
      <c r="AD153" s="202"/>
      <c r="AE153" s="202"/>
      <c r="AF153" s="202"/>
      <c r="AG153" s="202"/>
      <c r="AH153" s="202"/>
      <c r="AI153" s="202"/>
      <c r="AJ153" s="202"/>
      <c r="AK153" s="202"/>
      <c r="AL153" s="202"/>
      <c r="AM153" s="202"/>
      <c r="AN153" s="202"/>
      <c r="AO153" s="202"/>
      <c r="AP153" s="202"/>
      <c r="AQ153" s="202"/>
      <c r="AR153" s="202"/>
      <c r="AS153" s="202"/>
      <c r="AT153" s="202"/>
      <c r="AU153" s="202"/>
      <c r="AV153" s="202"/>
      <c r="AW153" s="202"/>
      <c r="AX153" s="202"/>
      <c r="AY153" s="202"/>
      <c r="AZ153" s="202"/>
      <c r="BA153" s="202"/>
      <c r="BB153" s="202"/>
      <c r="BC153" s="202"/>
      <c r="BD153" s="202"/>
      <c r="BE153" s="202"/>
      <c r="BF153" s="202"/>
      <c r="BG153" s="202"/>
      <c r="BH153" s="202"/>
      <c r="BI153" s="202"/>
      <c r="BJ153" s="202"/>
    </row>
    <row r="154" spans="17:62" s="86" customFormat="1">
      <c r="Q154" s="202"/>
      <c r="R154" s="202"/>
      <c r="S154" s="202"/>
      <c r="T154" s="202"/>
      <c r="U154" s="202"/>
      <c r="V154" s="202"/>
      <c r="W154" s="202"/>
      <c r="X154" s="202"/>
      <c r="Y154" s="202"/>
      <c r="Z154" s="202"/>
      <c r="AA154" s="202"/>
      <c r="AB154" s="202"/>
      <c r="AC154" s="202"/>
      <c r="AD154" s="202"/>
      <c r="AE154" s="202"/>
      <c r="AF154" s="202"/>
      <c r="AG154" s="202"/>
      <c r="AH154" s="202"/>
      <c r="AI154" s="202"/>
      <c r="AJ154" s="202"/>
      <c r="AK154" s="202"/>
      <c r="AL154" s="202"/>
      <c r="AM154" s="202"/>
      <c r="AN154" s="202"/>
      <c r="AO154" s="202"/>
      <c r="AP154" s="202"/>
      <c r="AQ154" s="202"/>
      <c r="AR154" s="202"/>
      <c r="AS154" s="202"/>
      <c r="AT154" s="202"/>
      <c r="AU154" s="202"/>
      <c r="AV154" s="202"/>
      <c r="AW154" s="202"/>
      <c r="AX154" s="202"/>
      <c r="AY154" s="202"/>
      <c r="AZ154" s="202"/>
      <c r="BA154" s="202"/>
      <c r="BB154" s="202"/>
      <c r="BC154" s="202"/>
      <c r="BD154" s="202"/>
      <c r="BE154" s="202"/>
      <c r="BF154" s="202"/>
      <c r="BG154" s="202"/>
      <c r="BH154" s="202"/>
      <c r="BI154" s="202"/>
      <c r="BJ154" s="202"/>
    </row>
    <row r="155" spans="17:62" s="86" customFormat="1">
      <c r="Q155" s="202"/>
      <c r="R155" s="202"/>
      <c r="S155" s="202"/>
      <c r="T155" s="202"/>
      <c r="U155" s="202"/>
      <c r="V155" s="202"/>
      <c r="W155" s="202"/>
      <c r="X155" s="202"/>
      <c r="Y155" s="202"/>
      <c r="Z155" s="202"/>
      <c r="AA155" s="202"/>
      <c r="AB155" s="202"/>
      <c r="AC155" s="202"/>
      <c r="AD155" s="202"/>
      <c r="AE155" s="202"/>
      <c r="AF155" s="202"/>
      <c r="AG155" s="202"/>
      <c r="AH155" s="202"/>
      <c r="AI155" s="202"/>
      <c r="AJ155" s="202"/>
      <c r="AK155" s="202"/>
      <c r="AL155" s="202"/>
      <c r="AM155" s="202"/>
      <c r="AN155" s="202"/>
      <c r="AO155" s="202"/>
      <c r="AP155" s="202"/>
      <c r="AQ155" s="202"/>
      <c r="AR155" s="202"/>
      <c r="AS155" s="202"/>
      <c r="AT155" s="202"/>
      <c r="AU155" s="202"/>
      <c r="AV155" s="202"/>
      <c r="AW155" s="202"/>
      <c r="AX155" s="202"/>
      <c r="AY155" s="202"/>
      <c r="AZ155" s="202"/>
      <c r="BA155" s="202"/>
      <c r="BB155" s="202"/>
      <c r="BC155" s="202"/>
      <c r="BD155" s="202"/>
      <c r="BE155" s="202"/>
      <c r="BF155" s="202"/>
      <c r="BG155" s="202"/>
      <c r="BH155" s="202"/>
      <c r="BI155" s="202"/>
      <c r="BJ155" s="202"/>
    </row>
    <row r="156" spans="17:62" s="86" customFormat="1">
      <c r="Q156" s="202"/>
      <c r="R156" s="202"/>
      <c r="S156" s="202"/>
      <c r="T156" s="202"/>
      <c r="U156" s="202"/>
      <c r="V156" s="202"/>
      <c r="W156" s="202"/>
      <c r="X156" s="202"/>
      <c r="Y156" s="202"/>
      <c r="Z156" s="202"/>
      <c r="AA156" s="202"/>
      <c r="AB156" s="202"/>
      <c r="AC156" s="202"/>
      <c r="AD156" s="202"/>
      <c r="AE156" s="202"/>
      <c r="AF156" s="202"/>
      <c r="AG156" s="202"/>
      <c r="AH156" s="202"/>
      <c r="AI156" s="202"/>
      <c r="AJ156" s="202"/>
      <c r="AK156" s="202"/>
      <c r="AL156" s="202"/>
      <c r="AM156" s="202"/>
      <c r="AN156" s="202"/>
      <c r="AO156" s="202"/>
      <c r="AP156" s="202"/>
      <c r="AQ156" s="202"/>
      <c r="AR156" s="202"/>
      <c r="AS156" s="202"/>
      <c r="AT156" s="202"/>
      <c r="AU156" s="202"/>
      <c r="AV156" s="202"/>
      <c r="AW156" s="202"/>
      <c r="AX156" s="202"/>
      <c r="AY156" s="202"/>
      <c r="AZ156" s="202"/>
      <c r="BA156" s="202"/>
      <c r="BB156" s="202"/>
      <c r="BC156" s="202"/>
      <c r="BD156" s="202"/>
      <c r="BE156" s="202"/>
      <c r="BF156" s="202"/>
      <c r="BG156" s="202"/>
      <c r="BH156" s="202"/>
      <c r="BI156" s="202"/>
      <c r="BJ156" s="202"/>
    </row>
    <row r="157" spans="17:62" s="86" customFormat="1">
      <c r="Q157" s="202"/>
      <c r="R157" s="202"/>
      <c r="S157" s="202"/>
      <c r="T157" s="202"/>
      <c r="U157" s="202"/>
      <c r="V157" s="202"/>
      <c r="W157" s="202"/>
      <c r="X157" s="202"/>
      <c r="Y157" s="202"/>
      <c r="Z157" s="202"/>
      <c r="AA157" s="202"/>
      <c r="AB157" s="202"/>
      <c r="AC157" s="202"/>
      <c r="AD157" s="202"/>
      <c r="AE157" s="202"/>
      <c r="AF157" s="202"/>
      <c r="AG157" s="202"/>
      <c r="AH157" s="202"/>
      <c r="AI157" s="202"/>
      <c r="AJ157" s="202"/>
      <c r="AK157" s="202"/>
      <c r="AL157" s="202"/>
      <c r="AM157" s="202"/>
      <c r="AN157" s="202"/>
      <c r="AO157" s="202"/>
      <c r="AP157" s="202"/>
      <c r="AQ157" s="202"/>
      <c r="AR157" s="202"/>
      <c r="AS157" s="202"/>
      <c r="AT157" s="202"/>
      <c r="AU157" s="202"/>
      <c r="AV157" s="202"/>
      <c r="AW157" s="202"/>
      <c r="AX157" s="202"/>
      <c r="AY157" s="202"/>
      <c r="AZ157" s="202"/>
      <c r="BA157" s="202"/>
      <c r="BB157" s="202"/>
      <c r="BC157" s="202"/>
      <c r="BD157" s="202"/>
      <c r="BE157" s="202"/>
      <c r="BF157" s="202"/>
      <c r="BG157" s="202"/>
      <c r="BH157" s="202"/>
      <c r="BI157" s="202"/>
      <c r="BJ157" s="202"/>
    </row>
    <row r="158" spans="17:62" s="86" customFormat="1">
      <c r="Q158" s="202"/>
      <c r="R158" s="202"/>
      <c r="S158" s="202"/>
      <c r="T158" s="202"/>
      <c r="U158" s="202"/>
      <c r="V158" s="202"/>
      <c r="W158" s="202"/>
      <c r="X158" s="202"/>
      <c r="Y158" s="202"/>
      <c r="Z158" s="202"/>
      <c r="AA158" s="202"/>
      <c r="AB158" s="202"/>
      <c r="AC158" s="202"/>
      <c r="AD158" s="202"/>
      <c r="AE158" s="202"/>
      <c r="AF158" s="202"/>
      <c r="AG158" s="202"/>
      <c r="AH158" s="202"/>
      <c r="AI158" s="202"/>
      <c r="AJ158" s="202"/>
      <c r="AK158" s="202"/>
      <c r="AL158" s="202"/>
      <c r="AM158" s="202"/>
      <c r="AN158" s="202"/>
      <c r="AO158" s="202"/>
      <c r="AP158" s="202"/>
      <c r="AQ158" s="202"/>
      <c r="AR158" s="202"/>
      <c r="AS158" s="202"/>
      <c r="AT158" s="202"/>
      <c r="AU158" s="202"/>
      <c r="AV158" s="202"/>
      <c r="AW158" s="202"/>
      <c r="AX158" s="202"/>
      <c r="AY158" s="202"/>
      <c r="AZ158" s="202"/>
      <c r="BA158" s="202"/>
      <c r="BB158" s="202"/>
      <c r="BC158" s="202"/>
      <c r="BD158" s="202"/>
      <c r="BE158" s="202"/>
      <c r="BF158" s="202"/>
      <c r="BG158" s="202"/>
      <c r="BH158" s="202"/>
      <c r="BI158" s="202"/>
      <c r="BJ158" s="202"/>
    </row>
    <row r="159" spans="17:62" s="86" customFormat="1">
      <c r="Q159" s="202"/>
      <c r="R159" s="202"/>
      <c r="S159" s="202"/>
      <c r="T159" s="202"/>
      <c r="U159" s="202"/>
      <c r="V159" s="202"/>
      <c r="W159" s="202"/>
      <c r="X159" s="202"/>
      <c r="Y159" s="202"/>
      <c r="Z159" s="202"/>
      <c r="AA159" s="202"/>
      <c r="AB159" s="202"/>
      <c r="AC159" s="202"/>
      <c r="AD159" s="202"/>
      <c r="AE159" s="202"/>
      <c r="AF159" s="202"/>
      <c r="AG159" s="202"/>
      <c r="AH159" s="202"/>
      <c r="AI159" s="202"/>
      <c r="AJ159" s="202"/>
      <c r="AK159" s="202"/>
      <c r="AL159" s="202"/>
      <c r="AM159" s="202"/>
      <c r="AN159" s="202"/>
      <c r="AO159" s="202"/>
      <c r="AP159" s="202"/>
      <c r="AQ159" s="202"/>
      <c r="AR159" s="202"/>
      <c r="AS159" s="202"/>
      <c r="AT159" s="202"/>
      <c r="AU159" s="202"/>
      <c r="AV159" s="202"/>
      <c r="AW159" s="202"/>
      <c r="AX159" s="202"/>
      <c r="AY159" s="202"/>
      <c r="AZ159" s="202"/>
      <c r="BA159" s="202"/>
      <c r="BB159" s="202"/>
      <c r="BC159" s="202"/>
      <c r="BD159" s="202"/>
      <c r="BE159" s="202"/>
      <c r="BF159" s="202"/>
      <c r="BG159" s="202"/>
      <c r="BH159" s="202"/>
      <c r="BI159" s="202"/>
      <c r="BJ159" s="202"/>
    </row>
    <row r="160" spans="17:62" s="86" customFormat="1">
      <c r="Q160" s="202"/>
      <c r="R160" s="202"/>
      <c r="S160" s="202"/>
      <c r="T160" s="202"/>
      <c r="U160" s="202"/>
      <c r="V160" s="202"/>
      <c r="W160" s="202"/>
      <c r="X160" s="202"/>
      <c r="Y160" s="202"/>
      <c r="Z160" s="202"/>
      <c r="AA160" s="202"/>
      <c r="AB160" s="202"/>
      <c r="AC160" s="202"/>
      <c r="AD160" s="202"/>
      <c r="AE160" s="202"/>
      <c r="AF160" s="202"/>
      <c r="AG160" s="202"/>
      <c r="AH160" s="202"/>
      <c r="AI160" s="202"/>
      <c r="AJ160" s="202"/>
      <c r="AK160" s="202"/>
      <c r="AL160" s="202"/>
      <c r="AM160" s="202"/>
      <c r="AN160" s="202"/>
      <c r="AO160" s="202"/>
      <c r="AP160" s="202"/>
      <c r="AQ160" s="202"/>
      <c r="AR160" s="202"/>
      <c r="AS160" s="202"/>
      <c r="AT160" s="202"/>
      <c r="AU160" s="202"/>
      <c r="AV160" s="202"/>
      <c r="AW160" s="202"/>
      <c r="AX160" s="202"/>
      <c r="AY160" s="202"/>
      <c r="AZ160" s="202"/>
      <c r="BA160" s="202"/>
      <c r="BB160" s="202"/>
      <c r="BC160" s="202"/>
      <c r="BD160" s="202"/>
      <c r="BE160" s="202"/>
      <c r="BF160" s="202"/>
      <c r="BG160" s="202"/>
      <c r="BH160" s="202"/>
      <c r="BI160" s="202"/>
      <c r="BJ160" s="202"/>
    </row>
    <row r="161" spans="17:62" s="86" customFormat="1">
      <c r="Q161" s="202"/>
      <c r="R161" s="202"/>
      <c r="S161" s="202"/>
      <c r="T161" s="202"/>
      <c r="U161" s="202"/>
      <c r="V161" s="202"/>
      <c r="W161" s="202"/>
      <c r="X161" s="202"/>
      <c r="Y161" s="202"/>
      <c r="Z161" s="202"/>
      <c r="AA161" s="202"/>
      <c r="AB161" s="202"/>
      <c r="AC161" s="202"/>
      <c r="AD161" s="202"/>
      <c r="AE161" s="202"/>
      <c r="AF161" s="202"/>
      <c r="AG161" s="202"/>
      <c r="AH161" s="202"/>
      <c r="AI161" s="202"/>
      <c r="AJ161" s="202"/>
      <c r="AK161" s="202"/>
      <c r="AL161" s="202"/>
      <c r="AM161" s="202"/>
      <c r="AN161" s="202"/>
      <c r="AO161" s="202"/>
      <c r="AP161" s="202"/>
      <c r="AQ161" s="202"/>
      <c r="AR161" s="202"/>
      <c r="AS161" s="202"/>
      <c r="AT161" s="202"/>
      <c r="AU161" s="202"/>
      <c r="AV161" s="202"/>
      <c r="AW161" s="202"/>
      <c r="AX161" s="202"/>
      <c r="AY161" s="202"/>
      <c r="AZ161" s="202"/>
      <c r="BA161" s="202"/>
      <c r="BB161" s="202"/>
      <c r="BC161" s="202"/>
      <c r="BD161" s="202"/>
      <c r="BE161" s="202"/>
      <c r="BF161" s="202"/>
      <c r="BG161" s="202"/>
      <c r="BH161" s="202"/>
      <c r="BI161" s="202"/>
      <c r="BJ161" s="202"/>
    </row>
    <row r="162" spans="17:62" s="86" customFormat="1">
      <c r="Q162" s="202"/>
      <c r="R162" s="202"/>
      <c r="S162" s="202"/>
      <c r="T162" s="202"/>
      <c r="U162" s="202"/>
      <c r="V162" s="202"/>
      <c r="W162" s="202"/>
      <c r="X162" s="202"/>
      <c r="Y162" s="202"/>
      <c r="Z162" s="202"/>
      <c r="AA162" s="202"/>
      <c r="AB162" s="202"/>
      <c r="AC162" s="202"/>
      <c r="AD162" s="202"/>
      <c r="AE162" s="202"/>
      <c r="AF162" s="202"/>
      <c r="AG162" s="202"/>
      <c r="AH162" s="202"/>
      <c r="AI162" s="202"/>
      <c r="AJ162" s="202"/>
      <c r="AK162" s="202"/>
      <c r="AL162" s="202"/>
      <c r="AM162" s="202"/>
      <c r="AN162" s="202"/>
      <c r="AO162" s="202"/>
      <c r="AP162" s="202"/>
      <c r="AQ162" s="202"/>
      <c r="AR162" s="202"/>
      <c r="AS162" s="202"/>
      <c r="AT162" s="202"/>
      <c r="AU162" s="202"/>
      <c r="AV162" s="202"/>
      <c r="AW162" s="202"/>
      <c r="AX162" s="202"/>
      <c r="AY162" s="202"/>
      <c r="AZ162" s="202"/>
      <c r="BA162" s="202"/>
      <c r="BB162" s="202"/>
      <c r="BC162" s="202"/>
      <c r="BD162" s="202"/>
      <c r="BE162" s="202"/>
      <c r="BF162" s="202"/>
      <c r="BG162" s="202"/>
      <c r="BH162" s="202"/>
      <c r="BI162" s="202"/>
      <c r="BJ162" s="202"/>
    </row>
    <row r="163" spans="17:62" s="86" customFormat="1">
      <c r="Q163" s="202"/>
      <c r="R163" s="202"/>
      <c r="S163" s="202"/>
      <c r="T163" s="202"/>
      <c r="U163" s="202"/>
      <c r="V163" s="202"/>
      <c r="W163" s="202"/>
      <c r="X163" s="202"/>
      <c r="Y163" s="202"/>
      <c r="Z163" s="202"/>
      <c r="AA163" s="202"/>
      <c r="AB163" s="202"/>
      <c r="AC163" s="202"/>
      <c r="AD163" s="202"/>
      <c r="AE163" s="202"/>
      <c r="AF163" s="202"/>
      <c r="AG163" s="202"/>
      <c r="AH163" s="202"/>
      <c r="AI163" s="202"/>
      <c r="AJ163" s="202"/>
      <c r="AK163" s="202"/>
      <c r="AL163" s="202"/>
      <c r="AM163" s="202"/>
      <c r="AN163" s="202"/>
      <c r="AO163" s="202"/>
      <c r="AP163" s="202"/>
      <c r="AQ163" s="202"/>
      <c r="AR163" s="202"/>
      <c r="AS163" s="202"/>
      <c r="AT163" s="202"/>
      <c r="AU163" s="202"/>
      <c r="AV163" s="202"/>
      <c r="AW163" s="202"/>
      <c r="AX163" s="202"/>
      <c r="AY163" s="202"/>
      <c r="AZ163" s="202"/>
      <c r="BA163" s="202"/>
      <c r="BB163" s="202"/>
      <c r="BC163" s="202"/>
      <c r="BD163" s="202"/>
      <c r="BE163" s="202"/>
      <c r="BF163" s="202"/>
      <c r="BG163" s="202"/>
      <c r="BH163" s="202"/>
      <c r="BI163" s="202"/>
      <c r="BJ163" s="202"/>
    </row>
    <row r="164" spans="17:62" s="86" customFormat="1">
      <c r="Q164" s="202"/>
      <c r="R164" s="202"/>
      <c r="S164" s="202"/>
      <c r="T164" s="202"/>
      <c r="U164" s="202"/>
      <c r="V164" s="202"/>
      <c r="W164" s="202"/>
      <c r="X164" s="202"/>
      <c r="Y164" s="202"/>
      <c r="Z164" s="202"/>
      <c r="AA164" s="202"/>
      <c r="AB164" s="202"/>
      <c r="AC164" s="202"/>
      <c r="AD164" s="202"/>
      <c r="AE164" s="202"/>
      <c r="AF164" s="202"/>
      <c r="AG164" s="202"/>
      <c r="AH164" s="202"/>
      <c r="AI164" s="202"/>
      <c r="AJ164" s="202"/>
      <c r="AK164" s="202"/>
      <c r="AL164" s="202"/>
      <c r="AM164" s="202"/>
      <c r="AN164" s="202"/>
      <c r="AO164" s="202"/>
      <c r="AP164" s="202"/>
      <c r="AQ164" s="202"/>
      <c r="AR164" s="202"/>
      <c r="AS164" s="202"/>
      <c r="AT164" s="202"/>
      <c r="AU164" s="202"/>
      <c r="AV164" s="202"/>
      <c r="AW164" s="202"/>
      <c r="AX164" s="202"/>
      <c r="AY164" s="202"/>
      <c r="AZ164" s="202"/>
      <c r="BA164" s="202"/>
      <c r="BB164" s="202"/>
      <c r="BC164" s="202"/>
      <c r="BD164" s="202"/>
      <c r="BE164" s="202"/>
      <c r="BF164" s="202"/>
      <c r="BG164" s="202"/>
      <c r="BH164" s="202"/>
      <c r="BI164" s="202"/>
      <c r="BJ164" s="202"/>
    </row>
    <row r="165" spans="17:62" s="86" customFormat="1">
      <c r="Q165" s="202"/>
      <c r="R165" s="202"/>
      <c r="S165" s="202"/>
      <c r="T165" s="202"/>
      <c r="U165" s="202"/>
      <c r="V165" s="202"/>
      <c r="W165" s="202"/>
      <c r="X165" s="202"/>
      <c r="Y165" s="202"/>
      <c r="Z165" s="202"/>
      <c r="AA165" s="202"/>
      <c r="AB165" s="202"/>
      <c r="AC165" s="202"/>
      <c r="AD165" s="202"/>
      <c r="AE165" s="202"/>
      <c r="AF165" s="202"/>
      <c r="AG165" s="202"/>
      <c r="AH165" s="202"/>
      <c r="AI165" s="202"/>
      <c r="AJ165" s="202"/>
      <c r="AK165" s="202"/>
      <c r="AL165" s="202"/>
      <c r="AM165" s="202"/>
      <c r="AN165" s="202"/>
      <c r="AO165" s="202"/>
      <c r="AP165" s="202"/>
      <c r="AQ165" s="202"/>
      <c r="AR165" s="202"/>
      <c r="AS165" s="202"/>
      <c r="AT165" s="202"/>
      <c r="AU165" s="202"/>
      <c r="AV165" s="202"/>
      <c r="AW165" s="202"/>
      <c r="AX165" s="202"/>
      <c r="AY165" s="202"/>
      <c r="AZ165" s="202"/>
      <c r="BA165" s="202"/>
      <c r="BB165" s="202"/>
      <c r="BC165" s="202"/>
      <c r="BD165" s="202"/>
      <c r="BE165" s="202"/>
      <c r="BF165" s="202"/>
      <c r="BG165" s="202"/>
      <c r="BH165" s="202"/>
      <c r="BI165" s="202"/>
      <c r="BJ165" s="202"/>
    </row>
    <row r="166" spans="17:62" s="86" customFormat="1">
      <c r="Q166" s="202"/>
      <c r="R166" s="202"/>
      <c r="S166" s="202"/>
      <c r="T166" s="202"/>
      <c r="U166" s="202"/>
      <c r="V166" s="202"/>
      <c r="W166" s="202"/>
      <c r="X166" s="202"/>
      <c r="Y166" s="202"/>
      <c r="Z166" s="202"/>
      <c r="AA166" s="202"/>
      <c r="AB166" s="202"/>
      <c r="AC166" s="202"/>
      <c r="AD166" s="202"/>
      <c r="AE166" s="202"/>
      <c r="AF166" s="202"/>
      <c r="AG166" s="202"/>
      <c r="AH166" s="202"/>
      <c r="AI166" s="202"/>
      <c r="AJ166" s="202"/>
      <c r="AK166" s="202"/>
      <c r="AL166" s="202"/>
      <c r="AM166" s="202"/>
      <c r="AN166" s="202"/>
      <c r="AO166" s="202"/>
      <c r="AP166" s="202"/>
      <c r="AQ166" s="202"/>
      <c r="AR166" s="202"/>
      <c r="AS166" s="202"/>
      <c r="AT166" s="202"/>
      <c r="AU166" s="202"/>
      <c r="AV166" s="202"/>
      <c r="AW166" s="202"/>
      <c r="AX166" s="202"/>
      <c r="AY166" s="202"/>
      <c r="AZ166" s="202"/>
      <c r="BA166" s="202"/>
      <c r="BB166" s="202"/>
      <c r="BC166" s="202"/>
      <c r="BD166" s="202"/>
      <c r="BE166" s="202"/>
      <c r="BF166" s="202"/>
      <c r="BG166" s="202"/>
      <c r="BH166" s="202"/>
      <c r="BI166" s="202"/>
      <c r="BJ166" s="202"/>
    </row>
    <row r="167" spans="17:62" s="86" customFormat="1">
      <c r="Q167" s="202"/>
      <c r="R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</row>
    <row r="168" spans="17:62" s="86" customFormat="1">
      <c r="Q168" s="202"/>
      <c r="R168" s="202"/>
      <c r="S168" s="202"/>
      <c r="T168" s="202"/>
      <c r="U168" s="202"/>
      <c r="V168" s="202"/>
      <c r="W168" s="202"/>
      <c r="X168" s="202"/>
      <c r="Y168" s="202"/>
      <c r="Z168" s="202"/>
      <c r="AA168" s="202"/>
      <c r="AB168" s="202"/>
      <c r="AC168" s="202"/>
      <c r="AD168" s="202"/>
      <c r="AE168" s="202"/>
      <c r="AF168" s="202"/>
      <c r="AG168" s="202"/>
      <c r="AH168" s="202"/>
      <c r="AI168" s="202"/>
      <c r="AJ168" s="202"/>
      <c r="AK168" s="202"/>
      <c r="AL168" s="202"/>
      <c r="AM168" s="202"/>
      <c r="AN168" s="202"/>
      <c r="AO168" s="202"/>
      <c r="AP168" s="202"/>
      <c r="AQ168" s="202"/>
      <c r="AR168" s="202"/>
      <c r="AS168" s="202"/>
      <c r="AT168" s="202"/>
      <c r="AU168" s="202"/>
      <c r="AV168" s="202"/>
      <c r="AW168" s="202"/>
      <c r="AX168" s="202"/>
      <c r="AY168" s="202"/>
      <c r="AZ168" s="202"/>
      <c r="BA168" s="202"/>
      <c r="BB168" s="202"/>
      <c r="BC168" s="202"/>
      <c r="BD168" s="202"/>
      <c r="BE168" s="202"/>
      <c r="BF168" s="202"/>
      <c r="BG168" s="202"/>
      <c r="BH168" s="202"/>
      <c r="BI168" s="202"/>
      <c r="BJ168" s="202"/>
    </row>
    <row r="169" spans="17:62" s="86" customFormat="1">
      <c r="Q169" s="202"/>
      <c r="R169" s="202"/>
      <c r="S169" s="202"/>
      <c r="T169" s="202"/>
      <c r="U169" s="202"/>
      <c r="V169" s="202"/>
      <c r="W169" s="202"/>
      <c r="X169" s="202"/>
      <c r="Y169" s="202"/>
      <c r="Z169" s="202"/>
      <c r="AA169" s="202"/>
      <c r="AB169" s="202"/>
      <c r="AC169" s="202"/>
      <c r="AD169" s="202"/>
      <c r="AE169" s="202"/>
      <c r="AF169" s="202"/>
      <c r="AG169" s="202"/>
      <c r="AH169" s="202"/>
      <c r="AI169" s="202"/>
      <c r="AJ169" s="202"/>
      <c r="AK169" s="202"/>
      <c r="AL169" s="202"/>
      <c r="AM169" s="202"/>
      <c r="AN169" s="202"/>
      <c r="AO169" s="202"/>
      <c r="AP169" s="202"/>
      <c r="AQ169" s="202"/>
      <c r="AR169" s="202"/>
      <c r="AS169" s="202"/>
      <c r="AT169" s="202"/>
      <c r="AU169" s="202"/>
      <c r="AV169" s="202"/>
      <c r="AW169" s="202"/>
      <c r="AX169" s="202"/>
      <c r="AY169" s="202"/>
      <c r="AZ169" s="202"/>
      <c r="BA169" s="202"/>
      <c r="BB169" s="202"/>
      <c r="BC169" s="202"/>
      <c r="BD169" s="202"/>
      <c r="BE169" s="202"/>
      <c r="BF169" s="202"/>
      <c r="BG169" s="202"/>
      <c r="BH169" s="202"/>
      <c r="BI169" s="202"/>
      <c r="BJ169" s="202"/>
    </row>
    <row r="170" spans="17:62" s="86" customFormat="1">
      <c r="Q170" s="202"/>
      <c r="R170" s="202"/>
      <c r="S170" s="202"/>
      <c r="T170" s="202"/>
      <c r="U170" s="202"/>
      <c r="V170" s="202"/>
      <c r="W170" s="202"/>
      <c r="X170" s="202"/>
      <c r="Y170" s="202"/>
      <c r="Z170" s="202"/>
      <c r="AA170" s="202"/>
      <c r="AB170" s="202"/>
      <c r="AC170" s="202"/>
      <c r="AD170" s="202"/>
      <c r="AE170" s="202"/>
      <c r="AF170" s="202"/>
      <c r="AG170" s="202"/>
      <c r="AH170" s="202"/>
      <c r="AI170" s="202"/>
      <c r="AJ170" s="202"/>
      <c r="AK170" s="202"/>
      <c r="AL170" s="202"/>
      <c r="AM170" s="202"/>
      <c r="AN170" s="202"/>
      <c r="AO170" s="202"/>
      <c r="AP170" s="202"/>
      <c r="AQ170" s="202"/>
      <c r="AR170" s="202"/>
      <c r="AS170" s="202"/>
      <c r="AT170" s="202"/>
      <c r="AU170" s="202"/>
      <c r="AV170" s="202"/>
      <c r="AW170" s="202"/>
      <c r="AX170" s="202"/>
      <c r="AY170" s="202"/>
      <c r="AZ170" s="202"/>
      <c r="BA170" s="202"/>
      <c r="BB170" s="202"/>
      <c r="BC170" s="202"/>
      <c r="BD170" s="202"/>
      <c r="BE170" s="202"/>
      <c r="BF170" s="202"/>
      <c r="BG170" s="202"/>
      <c r="BH170" s="202"/>
      <c r="BI170" s="202"/>
      <c r="BJ170" s="202"/>
    </row>
    <row r="171" spans="17:62" s="86" customFormat="1">
      <c r="Q171" s="202"/>
      <c r="R171" s="202"/>
      <c r="S171" s="202"/>
      <c r="T171" s="202"/>
      <c r="U171" s="202"/>
      <c r="V171" s="202"/>
      <c r="W171" s="202"/>
      <c r="X171" s="202"/>
      <c r="Y171" s="202"/>
      <c r="Z171" s="202"/>
      <c r="AA171" s="202"/>
      <c r="AB171" s="202"/>
      <c r="AC171" s="202"/>
      <c r="AD171" s="202"/>
      <c r="AE171" s="202"/>
      <c r="AF171" s="202"/>
      <c r="AG171" s="202"/>
      <c r="AH171" s="202"/>
      <c r="AI171" s="202"/>
      <c r="AJ171" s="202"/>
      <c r="AK171" s="202"/>
      <c r="AL171" s="202"/>
      <c r="AM171" s="202"/>
      <c r="AN171" s="202"/>
      <c r="AO171" s="202"/>
      <c r="AP171" s="202"/>
      <c r="AQ171" s="202"/>
      <c r="AR171" s="202"/>
      <c r="AS171" s="202"/>
      <c r="AT171" s="202"/>
      <c r="AU171" s="202"/>
      <c r="AV171" s="202"/>
      <c r="AW171" s="202"/>
      <c r="AX171" s="202"/>
      <c r="AY171" s="202"/>
      <c r="AZ171" s="202"/>
      <c r="BA171" s="202"/>
      <c r="BB171" s="202"/>
      <c r="BC171" s="202"/>
      <c r="BD171" s="202"/>
      <c r="BE171" s="202"/>
      <c r="BF171" s="202"/>
      <c r="BG171" s="202"/>
      <c r="BH171" s="202"/>
      <c r="BI171" s="202"/>
      <c r="BJ171" s="202"/>
    </row>
    <row r="172" spans="17:62" s="86" customFormat="1">
      <c r="Q172" s="202"/>
      <c r="R172" s="202"/>
      <c r="S172" s="202"/>
      <c r="T172" s="202"/>
      <c r="U172" s="202"/>
      <c r="V172" s="202"/>
      <c r="W172" s="202"/>
      <c r="X172" s="202"/>
      <c r="Y172" s="202"/>
      <c r="Z172" s="202"/>
      <c r="AA172" s="202"/>
      <c r="AB172" s="202"/>
      <c r="AC172" s="202"/>
      <c r="AD172" s="202"/>
      <c r="AE172" s="202"/>
      <c r="AF172" s="202"/>
      <c r="AG172" s="202"/>
      <c r="AH172" s="202"/>
      <c r="AI172" s="202"/>
      <c r="AJ172" s="202"/>
      <c r="AK172" s="202"/>
      <c r="AL172" s="202"/>
      <c r="AM172" s="202"/>
      <c r="AN172" s="202"/>
      <c r="AO172" s="202"/>
      <c r="AP172" s="202"/>
      <c r="AQ172" s="202"/>
      <c r="AR172" s="202"/>
      <c r="AS172" s="202"/>
      <c r="AT172" s="202"/>
      <c r="AU172" s="202"/>
      <c r="AV172" s="202"/>
      <c r="AW172" s="202"/>
      <c r="AX172" s="202"/>
      <c r="AY172" s="202"/>
      <c r="AZ172" s="202"/>
      <c r="BA172" s="202"/>
      <c r="BB172" s="202"/>
      <c r="BC172" s="202"/>
      <c r="BD172" s="202"/>
      <c r="BE172" s="202"/>
      <c r="BF172" s="202"/>
      <c r="BG172" s="202"/>
      <c r="BH172" s="202"/>
      <c r="BI172" s="202"/>
      <c r="BJ172" s="202"/>
    </row>
    <row r="173" spans="17:62" s="86" customFormat="1">
      <c r="Q173" s="202"/>
      <c r="R173" s="202"/>
      <c r="S173" s="202"/>
      <c r="T173" s="202"/>
      <c r="U173" s="202"/>
      <c r="V173" s="202"/>
      <c r="W173" s="202"/>
      <c r="X173" s="202"/>
      <c r="Y173" s="202"/>
      <c r="Z173" s="202"/>
      <c r="AA173" s="202"/>
      <c r="AB173" s="202"/>
      <c r="AC173" s="202"/>
      <c r="AD173" s="202"/>
      <c r="AE173" s="202"/>
      <c r="AF173" s="202"/>
      <c r="AG173" s="202"/>
      <c r="AH173" s="202"/>
      <c r="AI173" s="202"/>
      <c r="AJ173" s="202"/>
      <c r="AK173" s="202"/>
      <c r="AL173" s="202"/>
      <c r="AM173" s="202"/>
      <c r="AN173" s="202"/>
      <c r="AO173" s="202"/>
      <c r="AP173" s="202"/>
      <c r="AQ173" s="202"/>
      <c r="AR173" s="202"/>
      <c r="AS173" s="202"/>
      <c r="AT173" s="202"/>
      <c r="AU173" s="202"/>
      <c r="AV173" s="202"/>
      <c r="AW173" s="202"/>
      <c r="AX173" s="202"/>
      <c r="AY173" s="202"/>
      <c r="AZ173" s="202"/>
      <c r="BA173" s="202"/>
      <c r="BB173" s="202"/>
      <c r="BC173" s="202"/>
      <c r="BD173" s="202"/>
      <c r="BE173" s="202"/>
      <c r="BF173" s="202"/>
      <c r="BG173" s="202"/>
      <c r="BH173" s="202"/>
      <c r="BI173" s="202"/>
      <c r="BJ173" s="202"/>
    </row>
    <row r="174" spans="17:62" s="86" customFormat="1"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02"/>
      <c r="AE174" s="202"/>
      <c r="AF174" s="202"/>
      <c r="AG174" s="202"/>
      <c r="AH174" s="202"/>
      <c r="AI174" s="202"/>
      <c r="AJ174" s="202"/>
      <c r="AK174" s="202"/>
      <c r="AL174" s="202"/>
      <c r="AM174" s="202"/>
      <c r="AN174" s="202"/>
      <c r="AO174" s="202"/>
      <c r="AP174" s="202"/>
      <c r="AQ174" s="202"/>
      <c r="AR174" s="202"/>
      <c r="AS174" s="202"/>
      <c r="AT174" s="202"/>
      <c r="AU174" s="202"/>
      <c r="AV174" s="202"/>
      <c r="AW174" s="202"/>
      <c r="AX174" s="202"/>
      <c r="AY174" s="202"/>
      <c r="AZ174" s="202"/>
      <c r="BA174" s="202"/>
      <c r="BB174" s="202"/>
      <c r="BC174" s="202"/>
      <c r="BD174" s="202"/>
      <c r="BE174" s="202"/>
      <c r="BF174" s="202"/>
      <c r="BG174" s="202"/>
      <c r="BH174" s="202"/>
      <c r="BI174" s="202"/>
      <c r="BJ174" s="202"/>
    </row>
    <row r="175" spans="17:62" s="86" customFormat="1">
      <c r="Q175" s="202"/>
      <c r="R175" s="202"/>
      <c r="S175" s="202"/>
      <c r="T175" s="202"/>
      <c r="U175" s="202"/>
      <c r="V175" s="202"/>
      <c r="W175" s="202"/>
      <c r="X175" s="202"/>
      <c r="Y175" s="202"/>
      <c r="Z175" s="202"/>
      <c r="AA175" s="202"/>
      <c r="AB175" s="202"/>
      <c r="AC175" s="202"/>
      <c r="AD175" s="202"/>
      <c r="AE175" s="202"/>
      <c r="AF175" s="202"/>
      <c r="AG175" s="202"/>
      <c r="AH175" s="202"/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02"/>
      <c r="AS175" s="202"/>
      <c r="AT175" s="202"/>
      <c r="AU175" s="202"/>
      <c r="AV175" s="202"/>
      <c r="AW175" s="202"/>
      <c r="AX175" s="202"/>
      <c r="AY175" s="202"/>
      <c r="AZ175" s="202"/>
      <c r="BA175" s="202"/>
      <c r="BB175" s="202"/>
      <c r="BC175" s="202"/>
      <c r="BD175" s="202"/>
      <c r="BE175" s="202"/>
      <c r="BF175" s="202"/>
      <c r="BG175" s="202"/>
      <c r="BH175" s="202"/>
      <c r="BI175" s="202"/>
      <c r="BJ175" s="202"/>
    </row>
    <row r="176" spans="17:62" s="86" customFormat="1"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2"/>
      <c r="AT176" s="202"/>
      <c r="AU176" s="202"/>
      <c r="AV176" s="202"/>
      <c r="AW176" s="202"/>
      <c r="AX176" s="202"/>
      <c r="AY176" s="202"/>
      <c r="AZ176" s="202"/>
      <c r="BA176" s="202"/>
      <c r="BB176" s="202"/>
      <c r="BC176" s="202"/>
      <c r="BD176" s="202"/>
      <c r="BE176" s="202"/>
      <c r="BF176" s="202"/>
      <c r="BG176" s="202"/>
      <c r="BH176" s="202"/>
      <c r="BI176" s="202"/>
      <c r="BJ176" s="202"/>
    </row>
    <row r="177" spans="17:62" s="86" customFormat="1">
      <c r="Q177" s="202"/>
      <c r="R177" s="202"/>
      <c r="S177" s="202"/>
      <c r="T177" s="202"/>
      <c r="U177" s="202"/>
      <c r="V177" s="202"/>
      <c r="W177" s="202"/>
      <c r="X177" s="202"/>
      <c r="Y177" s="202"/>
      <c r="Z177" s="202"/>
      <c r="AA177" s="202"/>
      <c r="AB177" s="202"/>
      <c r="AC177" s="202"/>
      <c r="AD177" s="202"/>
      <c r="AE177" s="202"/>
      <c r="AF177" s="202"/>
      <c r="AG177" s="202"/>
      <c r="AH177" s="202"/>
      <c r="AI177" s="202"/>
      <c r="AJ177" s="202"/>
      <c r="AK177" s="202"/>
      <c r="AL177" s="202"/>
      <c r="AM177" s="202"/>
      <c r="AN177" s="202"/>
      <c r="AO177" s="202"/>
      <c r="AP177" s="202"/>
      <c r="AQ177" s="202"/>
      <c r="AR177" s="202"/>
      <c r="AS177" s="202"/>
      <c r="AT177" s="202"/>
      <c r="AU177" s="202"/>
      <c r="AV177" s="202"/>
      <c r="AW177" s="202"/>
      <c r="AX177" s="202"/>
      <c r="AY177" s="202"/>
      <c r="AZ177" s="202"/>
      <c r="BA177" s="202"/>
      <c r="BB177" s="202"/>
      <c r="BC177" s="202"/>
      <c r="BD177" s="202"/>
      <c r="BE177" s="202"/>
      <c r="BF177" s="202"/>
      <c r="BG177" s="202"/>
      <c r="BH177" s="202"/>
      <c r="BI177" s="202"/>
      <c r="BJ177" s="202"/>
    </row>
    <row r="178" spans="17:62" s="86" customFormat="1">
      <c r="Q178" s="202"/>
      <c r="R178" s="202"/>
      <c r="S178" s="202"/>
      <c r="T178" s="202"/>
      <c r="U178" s="202"/>
      <c r="V178" s="202"/>
      <c r="W178" s="202"/>
      <c r="X178" s="202"/>
      <c r="Y178" s="202"/>
      <c r="Z178" s="202"/>
      <c r="AA178" s="202"/>
      <c r="AB178" s="202"/>
      <c r="AC178" s="202"/>
      <c r="AD178" s="202"/>
      <c r="AE178" s="202"/>
      <c r="AF178" s="202"/>
      <c r="AG178" s="202"/>
      <c r="AH178" s="202"/>
      <c r="AI178" s="202"/>
      <c r="AJ178" s="202"/>
      <c r="AK178" s="202"/>
      <c r="AL178" s="202"/>
      <c r="AM178" s="202"/>
      <c r="AN178" s="202"/>
      <c r="AO178" s="202"/>
      <c r="AP178" s="202"/>
      <c r="AQ178" s="202"/>
      <c r="AR178" s="202"/>
      <c r="AS178" s="202"/>
      <c r="AT178" s="202"/>
      <c r="AU178" s="202"/>
      <c r="AV178" s="202"/>
      <c r="AW178" s="202"/>
      <c r="AX178" s="202"/>
      <c r="AY178" s="202"/>
      <c r="AZ178" s="202"/>
      <c r="BA178" s="202"/>
      <c r="BB178" s="202"/>
      <c r="BC178" s="202"/>
      <c r="BD178" s="202"/>
      <c r="BE178" s="202"/>
      <c r="BF178" s="202"/>
      <c r="BG178" s="202"/>
      <c r="BH178" s="202"/>
      <c r="BI178" s="202"/>
      <c r="BJ178" s="202"/>
    </row>
    <row r="179" spans="17:62" s="86" customFormat="1">
      <c r="Q179" s="202"/>
      <c r="R179" s="202"/>
      <c r="S179" s="202"/>
      <c r="T179" s="202"/>
      <c r="U179" s="202"/>
      <c r="V179" s="202"/>
      <c r="W179" s="202"/>
      <c r="X179" s="202"/>
      <c r="Y179" s="202"/>
      <c r="Z179" s="202"/>
      <c r="AA179" s="202"/>
      <c r="AB179" s="202"/>
      <c r="AC179" s="202"/>
      <c r="AD179" s="202"/>
      <c r="AE179" s="202"/>
      <c r="AF179" s="202"/>
      <c r="AG179" s="202"/>
      <c r="AH179" s="202"/>
      <c r="AI179" s="202"/>
      <c r="AJ179" s="202"/>
      <c r="AK179" s="202"/>
      <c r="AL179" s="202"/>
      <c r="AM179" s="202"/>
      <c r="AN179" s="202"/>
      <c r="AO179" s="202"/>
      <c r="AP179" s="202"/>
      <c r="AQ179" s="202"/>
      <c r="AR179" s="202"/>
      <c r="AS179" s="202"/>
      <c r="AT179" s="202"/>
      <c r="AU179" s="202"/>
      <c r="AV179" s="202"/>
      <c r="AW179" s="202"/>
      <c r="AX179" s="202"/>
      <c r="AY179" s="202"/>
      <c r="AZ179" s="202"/>
      <c r="BA179" s="202"/>
      <c r="BB179" s="202"/>
      <c r="BC179" s="202"/>
      <c r="BD179" s="202"/>
      <c r="BE179" s="202"/>
      <c r="BF179" s="202"/>
      <c r="BG179" s="202"/>
      <c r="BH179" s="202"/>
      <c r="BI179" s="202"/>
      <c r="BJ179" s="202"/>
    </row>
    <row r="180" spans="17:62" s="86" customFormat="1">
      <c r="Q180" s="202"/>
      <c r="R180" s="202"/>
      <c r="S180" s="202"/>
      <c r="T180" s="202"/>
      <c r="U180" s="202"/>
      <c r="V180" s="202"/>
      <c r="W180" s="202"/>
      <c r="X180" s="202"/>
      <c r="Y180" s="202"/>
      <c r="Z180" s="202"/>
      <c r="AA180" s="202"/>
      <c r="AB180" s="202"/>
      <c r="AC180" s="202"/>
      <c r="AD180" s="202"/>
      <c r="AE180" s="202"/>
      <c r="AF180" s="202"/>
      <c r="AG180" s="202"/>
      <c r="AH180" s="202"/>
      <c r="AI180" s="202"/>
      <c r="AJ180" s="202"/>
      <c r="AK180" s="202"/>
      <c r="AL180" s="202"/>
      <c r="AM180" s="202"/>
      <c r="AN180" s="202"/>
      <c r="AO180" s="202"/>
      <c r="AP180" s="202"/>
      <c r="AQ180" s="202"/>
      <c r="AR180" s="202"/>
      <c r="AS180" s="202"/>
      <c r="AT180" s="202"/>
      <c r="AU180" s="202"/>
      <c r="AV180" s="202"/>
      <c r="AW180" s="202"/>
      <c r="AX180" s="202"/>
      <c r="AY180" s="202"/>
      <c r="AZ180" s="202"/>
      <c r="BA180" s="202"/>
      <c r="BB180" s="202"/>
      <c r="BC180" s="202"/>
      <c r="BD180" s="202"/>
      <c r="BE180" s="202"/>
      <c r="BF180" s="202"/>
      <c r="BG180" s="202"/>
      <c r="BH180" s="202"/>
      <c r="BI180" s="202"/>
      <c r="BJ180" s="202"/>
    </row>
    <row r="181" spans="17:62" s="86" customFormat="1">
      <c r="Q181" s="202"/>
      <c r="R181" s="202"/>
      <c r="S181" s="202"/>
      <c r="T181" s="202"/>
      <c r="U181" s="202"/>
      <c r="V181" s="202"/>
      <c r="W181" s="202"/>
      <c r="X181" s="202"/>
      <c r="Y181" s="202"/>
      <c r="Z181" s="202"/>
      <c r="AA181" s="202"/>
      <c r="AB181" s="202"/>
      <c r="AC181" s="202"/>
      <c r="AD181" s="202"/>
      <c r="AE181" s="202"/>
      <c r="AF181" s="202"/>
      <c r="AG181" s="202"/>
      <c r="AH181" s="202"/>
      <c r="AI181" s="202"/>
      <c r="AJ181" s="202"/>
      <c r="AK181" s="202"/>
      <c r="AL181" s="202"/>
      <c r="AM181" s="202"/>
      <c r="AN181" s="202"/>
      <c r="AO181" s="202"/>
      <c r="AP181" s="202"/>
      <c r="AQ181" s="202"/>
      <c r="AR181" s="202"/>
      <c r="AS181" s="202"/>
      <c r="AT181" s="202"/>
      <c r="AU181" s="202"/>
      <c r="AV181" s="202"/>
      <c r="AW181" s="202"/>
      <c r="AX181" s="202"/>
      <c r="AY181" s="202"/>
      <c r="AZ181" s="202"/>
      <c r="BA181" s="202"/>
      <c r="BB181" s="202"/>
      <c r="BC181" s="202"/>
      <c r="BD181" s="202"/>
      <c r="BE181" s="202"/>
      <c r="BF181" s="202"/>
      <c r="BG181" s="202"/>
      <c r="BH181" s="202"/>
      <c r="BI181" s="202"/>
      <c r="BJ181" s="202"/>
    </row>
    <row r="182" spans="17:62" s="86" customFormat="1">
      <c r="Q182" s="202"/>
      <c r="R182" s="202"/>
      <c r="S182" s="202"/>
      <c r="T182" s="202"/>
      <c r="U182" s="202"/>
      <c r="V182" s="202"/>
      <c r="W182" s="202"/>
      <c r="X182" s="202"/>
      <c r="Y182" s="202"/>
      <c r="Z182" s="202"/>
      <c r="AA182" s="202"/>
      <c r="AB182" s="202"/>
      <c r="AC182" s="202"/>
      <c r="AD182" s="202"/>
      <c r="AE182" s="202"/>
      <c r="AF182" s="202"/>
      <c r="AG182" s="202"/>
      <c r="AH182" s="202"/>
      <c r="AI182" s="202"/>
      <c r="AJ182" s="202"/>
      <c r="AK182" s="202"/>
      <c r="AL182" s="202"/>
      <c r="AM182" s="202"/>
      <c r="AN182" s="202"/>
      <c r="AO182" s="202"/>
      <c r="AP182" s="202"/>
      <c r="AQ182" s="202"/>
      <c r="AR182" s="202"/>
      <c r="AS182" s="202"/>
      <c r="AT182" s="202"/>
      <c r="AU182" s="202"/>
      <c r="AV182" s="202"/>
      <c r="AW182" s="202"/>
      <c r="AX182" s="202"/>
      <c r="AY182" s="202"/>
      <c r="AZ182" s="202"/>
      <c r="BA182" s="202"/>
      <c r="BB182" s="202"/>
      <c r="BC182" s="202"/>
      <c r="BD182" s="202"/>
      <c r="BE182" s="202"/>
      <c r="BF182" s="202"/>
      <c r="BG182" s="202"/>
      <c r="BH182" s="202"/>
      <c r="BI182" s="202"/>
      <c r="BJ182" s="202"/>
    </row>
    <row r="183" spans="17:62" s="86" customFormat="1">
      <c r="Q183" s="202"/>
      <c r="R183" s="202"/>
      <c r="S183" s="202"/>
      <c r="T183" s="202"/>
      <c r="U183" s="202"/>
      <c r="V183" s="202"/>
      <c r="W183" s="202"/>
      <c r="X183" s="202"/>
      <c r="Y183" s="202"/>
      <c r="Z183" s="202"/>
      <c r="AA183" s="202"/>
      <c r="AB183" s="202"/>
      <c r="AC183" s="202"/>
      <c r="AD183" s="202"/>
      <c r="AE183" s="202"/>
      <c r="AF183" s="202"/>
      <c r="AG183" s="202"/>
      <c r="AH183" s="202"/>
      <c r="AI183" s="202"/>
      <c r="AJ183" s="202"/>
      <c r="AK183" s="202"/>
      <c r="AL183" s="202"/>
      <c r="AM183" s="202"/>
      <c r="AN183" s="202"/>
      <c r="AO183" s="202"/>
      <c r="AP183" s="202"/>
      <c r="AQ183" s="202"/>
      <c r="AR183" s="202"/>
      <c r="AS183" s="202"/>
      <c r="AT183" s="202"/>
      <c r="AU183" s="202"/>
      <c r="AV183" s="202"/>
      <c r="AW183" s="202"/>
      <c r="AX183" s="202"/>
      <c r="AY183" s="202"/>
      <c r="AZ183" s="202"/>
      <c r="BA183" s="202"/>
      <c r="BB183" s="202"/>
      <c r="BC183" s="202"/>
      <c r="BD183" s="202"/>
      <c r="BE183" s="202"/>
      <c r="BF183" s="202"/>
      <c r="BG183" s="202"/>
      <c r="BH183" s="202"/>
      <c r="BI183" s="202"/>
      <c r="BJ183" s="202"/>
    </row>
    <row r="184" spans="17:62" s="86" customFormat="1">
      <c r="Q184" s="202"/>
      <c r="R184" s="202"/>
      <c r="S184" s="202"/>
      <c r="T184" s="202"/>
      <c r="U184" s="202"/>
      <c r="V184" s="202"/>
      <c r="W184" s="202"/>
      <c r="X184" s="202"/>
      <c r="Y184" s="202"/>
      <c r="Z184" s="202"/>
      <c r="AA184" s="202"/>
      <c r="AB184" s="202"/>
      <c r="AC184" s="202"/>
      <c r="AD184" s="202"/>
      <c r="AE184" s="202"/>
      <c r="AF184" s="202"/>
      <c r="AG184" s="202"/>
      <c r="AH184" s="202"/>
      <c r="AI184" s="202"/>
      <c r="AJ184" s="202"/>
      <c r="AK184" s="202"/>
      <c r="AL184" s="202"/>
      <c r="AM184" s="202"/>
      <c r="AN184" s="202"/>
      <c r="AO184" s="202"/>
      <c r="AP184" s="202"/>
      <c r="AQ184" s="202"/>
      <c r="AR184" s="202"/>
      <c r="AS184" s="202"/>
      <c r="AT184" s="202"/>
      <c r="AU184" s="202"/>
      <c r="AV184" s="202"/>
      <c r="AW184" s="202"/>
      <c r="AX184" s="202"/>
      <c r="AY184" s="202"/>
      <c r="AZ184" s="202"/>
      <c r="BA184" s="202"/>
      <c r="BB184" s="202"/>
      <c r="BC184" s="202"/>
      <c r="BD184" s="202"/>
      <c r="BE184" s="202"/>
      <c r="BF184" s="202"/>
      <c r="BG184" s="202"/>
      <c r="BH184" s="202"/>
      <c r="BI184" s="202"/>
      <c r="BJ184" s="202"/>
    </row>
    <row r="185" spans="17:62" s="86" customFormat="1">
      <c r="Q185" s="202"/>
      <c r="R185" s="202"/>
      <c r="S185" s="202"/>
      <c r="T185" s="202"/>
      <c r="U185" s="202"/>
      <c r="V185" s="202"/>
      <c r="W185" s="202"/>
      <c r="X185" s="202"/>
      <c r="Y185" s="202"/>
      <c r="Z185" s="202"/>
      <c r="AA185" s="202"/>
      <c r="AB185" s="202"/>
      <c r="AC185" s="202"/>
      <c r="AD185" s="202"/>
      <c r="AE185" s="202"/>
      <c r="AF185" s="202"/>
      <c r="AG185" s="202"/>
      <c r="AH185" s="202"/>
      <c r="AI185" s="202"/>
      <c r="AJ185" s="202"/>
      <c r="AK185" s="202"/>
      <c r="AL185" s="202"/>
      <c r="AM185" s="202"/>
      <c r="AN185" s="202"/>
      <c r="AO185" s="202"/>
      <c r="AP185" s="202"/>
      <c r="AQ185" s="202"/>
      <c r="AR185" s="202"/>
      <c r="AS185" s="202"/>
      <c r="AT185" s="202"/>
      <c r="AU185" s="202"/>
      <c r="AV185" s="202"/>
      <c r="AW185" s="202"/>
      <c r="AX185" s="202"/>
      <c r="AY185" s="202"/>
      <c r="AZ185" s="202"/>
      <c r="BA185" s="202"/>
      <c r="BB185" s="202"/>
      <c r="BC185" s="202"/>
      <c r="BD185" s="202"/>
      <c r="BE185" s="202"/>
      <c r="BF185" s="202"/>
      <c r="BG185" s="202"/>
      <c r="BH185" s="202"/>
      <c r="BI185" s="202"/>
      <c r="BJ185" s="202"/>
    </row>
    <row r="186" spans="17:62" s="86" customFormat="1">
      <c r="Q186" s="202"/>
      <c r="R186" s="202"/>
      <c r="S186" s="202"/>
      <c r="T186" s="202"/>
      <c r="U186" s="202"/>
      <c r="V186" s="202"/>
      <c r="W186" s="202"/>
      <c r="X186" s="202"/>
      <c r="Y186" s="202"/>
      <c r="Z186" s="202"/>
      <c r="AA186" s="202"/>
      <c r="AB186" s="202"/>
      <c r="AC186" s="202"/>
      <c r="AD186" s="202"/>
      <c r="AE186" s="202"/>
      <c r="AF186" s="202"/>
      <c r="AG186" s="202"/>
      <c r="AH186" s="202"/>
      <c r="AI186" s="202"/>
      <c r="AJ186" s="202"/>
      <c r="AK186" s="202"/>
      <c r="AL186" s="202"/>
      <c r="AM186" s="202"/>
      <c r="AN186" s="202"/>
      <c r="AO186" s="202"/>
      <c r="AP186" s="202"/>
      <c r="AQ186" s="202"/>
      <c r="AR186" s="202"/>
      <c r="AS186" s="202"/>
      <c r="AT186" s="202"/>
      <c r="AU186" s="202"/>
      <c r="AV186" s="202"/>
      <c r="AW186" s="202"/>
      <c r="AX186" s="202"/>
      <c r="AY186" s="202"/>
      <c r="AZ186" s="202"/>
      <c r="BA186" s="202"/>
      <c r="BB186" s="202"/>
      <c r="BC186" s="202"/>
      <c r="BD186" s="202"/>
      <c r="BE186" s="202"/>
      <c r="BF186" s="202"/>
      <c r="BG186" s="202"/>
      <c r="BH186" s="202"/>
      <c r="BI186" s="202"/>
      <c r="BJ186" s="202"/>
    </row>
    <row r="187" spans="17:62" s="86" customFormat="1">
      <c r="Q187" s="202"/>
      <c r="R187" s="202"/>
      <c r="S187" s="202"/>
      <c r="T187" s="202"/>
      <c r="U187" s="202"/>
      <c r="V187" s="202"/>
      <c r="W187" s="202"/>
      <c r="X187" s="202"/>
      <c r="Y187" s="202"/>
      <c r="Z187" s="202"/>
      <c r="AA187" s="202"/>
      <c r="AB187" s="202"/>
      <c r="AC187" s="202"/>
      <c r="AD187" s="202"/>
      <c r="AE187" s="202"/>
      <c r="AF187" s="202"/>
      <c r="AG187" s="202"/>
      <c r="AH187" s="202"/>
      <c r="AI187" s="202"/>
      <c r="AJ187" s="202"/>
      <c r="AK187" s="202"/>
      <c r="AL187" s="202"/>
      <c r="AM187" s="202"/>
      <c r="AN187" s="202"/>
      <c r="AO187" s="202"/>
      <c r="AP187" s="202"/>
      <c r="AQ187" s="202"/>
      <c r="AR187" s="202"/>
      <c r="AS187" s="202"/>
      <c r="AT187" s="202"/>
      <c r="AU187" s="202"/>
      <c r="AV187" s="202"/>
      <c r="AW187" s="202"/>
      <c r="AX187" s="202"/>
      <c r="AY187" s="202"/>
      <c r="AZ187" s="202"/>
      <c r="BA187" s="202"/>
      <c r="BB187" s="202"/>
      <c r="BC187" s="202"/>
      <c r="BD187" s="202"/>
      <c r="BE187" s="202"/>
      <c r="BF187" s="202"/>
      <c r="BG187" s="202"/>
      <c r="BH187" s="202"/>
      <c r="BI187" s="202"/>
      <c r="BJ187" s="202"/>
    </row>
    <row r="188" spans="17:62" s="86" customFormat="1">
      <c r="Q188" s="202"/>
      <c r="R188" s="202"/>
      <c r="S188" s="202"/>
      <c r="T188" s="202"/>
      <c r="U188" s="202"/>
      <c r="V188" s="202"/>
      <c r="W188" s="202"/>
      <c r="X188" s="202"/>
      <c r="Y188" s="202"/>
      <c r="Z188" s="202"/>
      <c r="AA188" s="202"/>
      <c r="AB188" s="202"/>
      <c r="AC188" s="202"/>
      <c r="AD188" s="202"/>
      <c r="AE188" s="202"/>
      <c r="AF188" s="202"/>
      <c r="AG188" s="202"/>
      <c r="AH188" s="202"/>
      <c r="AI188" s="202"/>
      <c r="AJ188" s="202"/>
      <c r="AK188" s="202"/>
      <c r="AL188" s="202"/>
      <c r="AM188" s="202"/>
      <c r="AN188" s="202"/>
      <c r="AO188" s="202"/>
      <c r="AP188" s="202"/>
      <c r="AQ188" s="202"/>
      <c r="AR188" s="202"/>
      <c r="AS188" s="202"/>
      <c r="AT188" s="202"/>
      <c r="AU188" s="202"/>
      <c r="AV188" s="202"/>
      <c r="AW188" s="202"/>
      <c r="AX188" s="202"/>
      <c r="AY188" s="202"/>
      <c r="AZ188" s="202"/>
      <c r="BA188" s="202"/>
      <c r="BB188" s="202"/>
      <c r="BC188" s="202"/>
      <c r="BD188" s="202"/>
      <c r="BE188" s="202"/>
      <c r="BF188" s="202"/>
      <c r="BG188" s="202"/>
      <c r="BH188" s="202"/>
      <c r="BI188" s="202"/>
      <c r="BJ188" s="202"/>
    </row>
    <row r="189" spans="17:62" s="86" customFormat="1">
      <c r="Q189" s="202"/>
      <c r="R189" s="202"/>
      <c r="S189" s="202"/>
      <c r="T189" s="202"/>
      <c r="U189" s="202"/>
      <c r="V189" s="202"/>
      <c r="W189" s="202"/>
      <c r="X189" s="202"/>
      <c r="Y189" s="202"/>
      <c r="Z189" s="202"/>
      <c r="AA189" s="202"/>
      <c r="AB189" s="202"/>
      <c r="AC189" s="202"/>
      <c r="AD189" s="202"/>
      <c r="AE189" s="202"/>
      <c r="AF189" s="202"/>
      <c r="AG189" s="202"/>
      <c r="AH189" s="202"/>
      <c r="AI189" s="202"/>
      <c r="AJ189" s="202"/>
      <c r="AK189" s="202"/>
      <c r="AL189" s="202"/>
      <c r="AM189" s="202"/>
      <c r="AN189" s="202"/>
      <c r="AO189" s="202"/>
      <c r="AP189" s="202"/>
      <c r="AQ189" s="202"/>
      <c r="AR189" s="202"/>
      <c r="AS189" s="202"/>
      <c r="AT189" s="202"/>
      <c r="AU189" s="202"/>
      <c r="AV189" s="202"/>
      <c r="AW189" s="202"/>
      <c r="AX189" s="202"/>
      <c r="AY189" s="202"/>
      <c r="AZ189" s="202"/>
      <c r="BA189" s="202"/>
      <c r="BB189" s="202"/>
      <c r="BC189" s="202"/>
      <c r="BD189" s="202"/>
      <c r="BE189" s="202"/>
      <c r="BF189" s="202"/>
      <c r="BG189" s="202"/>
      <c r="BH189" s="202"/>
      <c r="BI189" s="202"/>
      <c r="BJ189" s="202"/>
    </row>
    <row r="190" spans="17:62" s="86" customFormat="1">
      <c r="Q190" s="202"/>
      <c r="R190" s="202"/>
      <c r="S190" s="202"/>
      <c r="T190" s="202"/>
      <c r="U190" s="202"/>
      <c r="V190" s="202"/>
      <c r="W190" s="202"/>
      <c r="X190" s="202"/>
      <c r="Y190" s="202"/>
      <c r="Z190" s="202"/>
      <c r="AA190" s="202"/>
      <c r="AB190" s="202"/>
      <c r="AC190" s="202"/>
      <c r="AD190" s="202"/>
      <c r="AE190" s="202"/>
      <c r="AF190" s="202"/>
      <c r="AG190" s="202"/>
      <c r="AH190" s="202"/>
      <c r="AI190" s="202"/>
      <c r="AJ190" s="202"/>
      <c r="AK190" s="202"/>
      <c r="AL190" s="202"/>
      <c r="AM190" s="202"/>
      <c r="AN190" s="202"/>
      <c r="AO190" s="202"/>
      <c r="AP190" s="202"/>
      <c r="AQ190" s="202"/>
      <c r="AR190" s="202"/>
      <c r="AS190" s="202"/>
      <c r="AT190" s="202"/>
      <c r="AU190" s="202"/>
      <c r="AV190" s="202"/>
      <c r="AW190" s="202"/>
      <c r="AX190" s="202"/>
      <c r="AY190" s="202"/>
      <c r="AZ190" s="202"/>
      <c r="BA190" s="202"/>
      <c r="BB190" s="202"/>
      <c r="BC190" s="202"/>
      <c r="BD190" s="202"/>
      <c r="BE190" s="202"/>
      <c r="BF190" s="202"/>
      <c r="BG190" s="202"/>
      <c r="BH190" s="202"/>
      <c r="BI190" s="202"/>
      <c r="BJ190" s="202"/>
    </row>
    <row r="191" spans="17:62" s="86" customFormat="1">
      <c r="Q191" s="202"/>
      <c r="R191" s="202"/>
      <c r="S191" s="202"/>
      <c r="T191" s="202"/>
      <c r="U191" s="202"/>
      <c r="V191" s="202"/>
      <c r="W191" s="202"/>
      <c r="X191" s="202"/>
      <c r="Y191" s="202"/>
      <c r="Z191" s="202"/>
      <c r="AA191" s="202"/>
      <c r="AB191" s="202"/>
      <c r="AC191" s="202"/>
      <c r="AD191" s="202"/>
      <c r="AE191" s="202"/>
      <c r="AF191" s="202"/>
      <c r="AG191" s="202"/>
      <c r="AH191" s="202"/>
      <c r="AI191" s="202"/>
      <c r="AJ191" s="202"/>
      <c r="AK191" s="202"/>
      <c r="AL191" s="202"/>
      <c r="AM191" s="202"/>
      <c r="AN191" s="202"/>
      <c r="AO191" s="202"/>
      <c r="AP191" s="202"/>
      <c r="AQ191" s="202"/>
      <c r="AR191" s="202"/>
      <c r="AS191" s="202"/>
      <c r="AT191" s="202"/>
      <c r="AU191" s="202"/>
      <c r="AV191" s="202"/>
      <c r="AW191" s="202"/>
      <c r="AX191" s="202"/>
      <c r="AY191" s="202"/>
      <c r="AZ191" s="202"/>
      <c r="BA191" s="202"/>
      <c r="BB191" s="202"/>
      <c r="BC191" s="202"/>
      <c r="BD191" s="202"/>
      <c r="BE191" s="202"/>
      <c r="BF191" s="202"/>
      <c r="BG191" s="202"/>
      <c r="BH191" s="202"/>
      <c r="BI191" s="202"/>
      <c r="BJ191" s="202"/>
    </row>
    <row r="192" spans="17:62" s="86" customFormat="1">
      <c r="Q192" s="202"/>
      <c r="R192" s="202"/>
      <c r="S192" s="202"/>
      <c r="T192" s="202"/>
      <c r="U192" s="202"/>
      <c r="V192" s="202"/>
      <c r="W192" s="202"/>
      <c r="X192" s="202"/>
      <c r="Y192" s="202"/>
      <c r="Z192" s="202"/>
      <c r="AA192" s="202"/>
      <c r="AB192" s="202"/>
      <c r="AC192" s="202"/>
      <c r="AD192" s="202"/>
      <c r="AE192" s="202"/>
      <c r="AF192" s="202"/>
      <c r="AG192" s="202"/>
      <c r="AH192" s="202"/>
      <c r="AI192" s="202"/>
      <c r="AJ192" s="202"/>
      <c r="AK192" s="202"/>
      <c r="AL192" s="202"/>
      <c r="AM192" s="202"/>
      <c r="AN192" s="202"/>
      <c r="AO192" s="202"/>
      <c r="AP192" s="202"/>
      <c r="AQ192" s="202"/>
      <c r="AR192" s="202"/>
      <c r="AS192" s="202"/>
      <c r="AT192" s="202"/>
      <c r="AU192" s="202"/>
      <c r="AV192" s="202"/>
      <c r="AW192" s="202"/>
      <c r="AX192" s="202"/>
      <c r="AY192" s="202"/>
      <c r="AZ192" s="202"/>
      <c r="BA192" s="202"/>
      <c r="BB192" s="202"/>
      <c r="BC192" s="202"/>
      <c r="BD192" s="202"/>
      <c r="BE192" s="202"/>
      <c r="BF192" s="202"/>
      <c r="BG192" s="202"/>
      <c r="BH192" s="202"/>
      <c r="BI192" s="202"/>
      <c r="BJ192" s="202"/>
    </row>
    <row r="193" spans="17:62" s="86" customFormat="1">
      <c r="Q193" s="202"/>
      <c r="R193" s="202"/>
      <c r="S193" s="202"/>
      <c r="T193" s="202"/>
      <c r="U193" s="202"/>
      <c r="V193" s="202"/>
      <c r="W193" s="202"/>
      <c r="X193" s="202"/>
      <c r="Y193" s="202"/>
      <c r="Z193" s="202"/>
      <c r="AA193" s="202"/>
      <c r="AB193" s="202"/>
      <c r="AC193" s="202"/>
      <c r="AD193" s="202"/>
      <c r="AE193" s="202"/>
      <c r="AF193" s="202"/>
      <c r="AG193" s="202"/>
      <c r="AH193" s="202"/>
      <c r="AI193" s="202"/>
      <c r="AJ193" s="202"/>
      <c r="AK193" s="202"/>
      <c r="AL193" s="202"/>
      <c r="AM193" s="202"/>
      <c r="AN193" s="202"/>
      <c r="AO193" s="202"/>
      <c r="AP193" s="202"/>
      <c r="AQ193" s="202"/>
      <c r="AR193" s="202"/>
      <c r="AS193" s="202"/>
      <c r="AT193" s="202"/>
      <c r="AU193" s="202"/>
      <c r="AV193" s="202"/>
      <c r="AW193" s="202"/>
      <c r="AX193" s="202"/>
      <c r="AY193" s="202"/>
      <c r="AZ193" s="202"/>
      <c r="BA193" s="202"/>
      <c r="BB193" s="202"/>
      <c r="BC193" s="202"/>
      <c r="BD193" s="202"/>
      <c r="BE193" s="202"/>
      <c r="BF193" s="202"/>
      <c r="BG193" s="202"/>
      <c r="BH193" s="202"/>
      <c r="BI193" s="202"/>
      <c r="BJ193" s="202"/>
    </row>
    <row r="194" spans="17:62" s="86" customFormat="1">
      <c r="Q194" s="202"/>
      <c r="R194" s="202"/>
      <c r="S194" s="202"/>
      <c r="T194" s="202"/>
      <c r="U194" s="202"/>
      <c r="V194" s="202"/>
      <c r="W194" s="202"/>
      <c r="X194" s="202"/>
      <c r="Y194" s="202"/>
      <c r="Z194" s="202"/>
      <c r="AA194" s="202"/>
      <c r="AB194" s="202"/>
      <c r="AC194" s="202"/>
      <c r="AD194" s="202"/>
      <c r="AE194" s="202"/>
      <c r="AF194" s="202"/>
      <c r="AG194" s="202"/>
      <c r="AH194" s="202"/>
      <c r="AI194" s="202"/>
      <c r="AJ194" s="202"/>
      <c r="AK194" s="202"/>
      <c r="AL194" s="202"/>
      <c r="AM194" s="202"/>
      <c r="AN194" s="202"/>
      <c r="AO194" s="202"/>
      <c r="AP194" s="202"/>
      <c r="AQ194" s="202"/>
      <c r="AR194" s="202"/>
      <c r="AS194" s="202"/>
      <c r="AT194" s="202"/>
      <c r="AU194" s="202"/>
      <c r="AV194" s="202"/>
      <c r="AW194" s="202"/>
      <c r="AX194" s="202"/>
      <c r="AY194" s="202"/>
      <c r="AZ194" s="202"/>
      <c r="BA194" s="202"/>
      <c r="BB194" s="202"/>
      <c r="BC194" s="202"/>
      <c r="BD194" s="202"/>
      <c r="BE194" s="202"/>
      <c r="BF194" s="202"/>
      <c r="BG194" s="202"/>
      <c r="BH194" s="202"/>
      <c r="BI194" s="202"/>
      <c r="BJ194" s="202"/>
    </row>
    <row r="195" spans="17:62" s="86" customFormat="1">
      <c r="Q195" s="202"/>
      <c r="R195" s="202"/>
      <c r="S195" s="202"/>
      <c r="T195" s="202"/>
      <c r="U195" s="202"/>
      <c r="V195" s="202"/>
      <c r="W195" s="202"/>
      <c r="X195" s="202"/>
      <c r="Y195" s="202"/>
      <c r="Z195" s="202"/>
      <c r="AA195" s="202"/>
      <c r="AB195" s="202"/>
      <c r="AC195" s="202"/>
      <c r="AD195" s="202"/>
      <c r="AE195" s="202"/>
      <c r="AF195" s="202"/>
      <c r="AG195" s="202"/>
      <c r="AH195" s="202"/>
      <c r="AI195" s="202"/>
      <c r="AJ195" s="202"/>
      <c r="AK195" s="202"/>
      <c r="AL195" s="202"/>
      <c r="AM195" s="202"/>
      <c r="AN195" s="202"/>
      <c r="AO195" s="202"/>
      <c r="AP195" s="202"/>
      <c r="AQ195" s="202"/>
      <c r="AR195" s="202"/>
      <c r="AS195" s="202"/>
      <c r="AT195" s="202"/>
      <c r="AU195" s="202"/>
      <c r="AV195" s="202"/>
      <c r="AW195" s="202"/>
      <c r="AX195" s="202"/>
      <c r="AY195" s="202"/>
      <c r="AZ195" s="202"/>
      <c r="BA195" s="202"/>
      <c r="BB195" s="202"/>
      <c r="BC195" s="202"/>
      <c r="BD195" s="202"/>
      <c r="BE195" s="202"/>
      <c r="BF195" s="202"/>
      <c r="BG195" s="202"/>
      <c r="BH195" s="202"/>
      <c r="BI195" s="202"/>
      <c r="BJ195" s="202"/>
    </row>
    <row r="196" spans="17:62" s="86" customFormat="1">
      <c r="Q196" s="202"/>
      <c r="R196" s="202"/>
      <c r="S196" s="202"/>
      <c r="T196" s="202"/>
      <c r="U196" s="202"/>
      <c r="V196" s="202"/>
      <c r="W196" s="202"/>
      <c r="X196" s="202"/>
      <c r="Y196" s="202"/>
      <c r="Z196" s="202"/>
      <c r="AA196" s="202"/>
      <c r="AB196" s="202"/>
      <c r="AC196" s="202"/>
      <c r="AD196" s="202"/>
      <c r="AE196" s="202"/>
      <c r="AF196" s="202"/>
      <c r="AG196" s="202"/>
      <c r="AH196" s="202"/>
      <c r="AI196" s="202"/>
      <c r="AJ196" s="202"/>
      <c r="AK196" s="202"/>
      <c r="AL196" s="202"/>
      <c r="AM196" s="202"/>
      <c r="AN196" s="202"/>
      <c r="AO196" s="202"/>
      <c r="AP196" s="202"/>
      <c r="AQ196" s="202"/>
      <c r="AR196" s="202"/>
      <c r="AS196" s="202"/>
      <c r="AT196" s="202"/>
      <c r="AU196" s="202"/>
      <c r="AV196" s="202"/>
      <c r="AW196" s="202"/>
      <c r="AX196" s="202"/>
      <c r="AY196" s="202"/>
      <c r="AZ196" s="202"/>
      <c r="BA196" s="202"/>
      <c r="BB196" s="202"/>
      <c r="BC196" s="202"/>
      <c r="BD196" s="202"/>
      <c r="BE196" s="202"/>
      <c r="BF196" s="202"/>
      <c r="BG196" s="202"/>
      <c r="BH196" s="202"/>
      <c r="BI196" s="202"/>
      <c r="BJ196" s="202"/>
    </row>
    <row r="197" spans="17:62" s="86" customFormat="1">
      <c r="Q197" s="202"/>
      <c r="R197" s="202"/>
      <c r="S197" s="202"/>
      <c r="T197" s="202"/>
      <c r="U197" s="202"/>
      <c r="V197" s="202"/>
      <c r="W197" s="202"/>
      <c r="X197" s="202"/>
      <c r="Y197" s="202"/>
      <c r="Z197" s="202"/>
      <c r="AA197" s="202"/>
      <c r="AB197" s="202"/>
      <c r="AC197" s="202"/>
      <c r="AD197" s="202"/>
      <c r="AE197" s="202"/>
      <c r="AF197" s="202"/>
      <c r="AG197" s="202"/>
      <c r="AH197" s="202"/>
      <c r="AI197" s="202"/>
      <c r="AJ197" s="202"/>
      <c r="AK197" s="202"/>
      <c r="AL197" s="202"/>
      <c r="AM197" s="202"/>
      <c r="AN197" s="202"/>
      <c r="AO197" s="202"/>
      <c r="AP197" s="202"/>
      <c r="AQ197" s="202"/>
      <c r="AR197" s="202"/>
      <c r="AS197" s="202"/>
      <c r="AT197" s="202"/>
      <c r="AU197" s="202"/>
      <c r="AV197" s="202"/>
      <c r="AW197" s="202"/>
      <c r="AX197" s="202"/>
      <c r="AY197" s="202"/>
      <c r="AZ197" s="202"/>
      <c r="BA197" s="202"/>
      <c r="BB197" s="202"/>
      <c r="BC197" s="202"/>
      <c r="BD197" s="202"/>
      <c r="BE197" s="202"/>
      <c r="BF197" s="202"/>
      <c r="BG197" s="202"/>
      <c r="BH197" s="202"/>
      <c r="BI197" s="202"/>
      <c r="BJ197" s="202"/>
    </row>
    <row r="198" spans="17:62" s="86" customFormat="1">
      <c r="Q198" s="202"/>
      <c r="R198" s="202"/>
      <c r="S198" s="202"/>
      <c r="T198" s="202"/>
      <c r="U198" s="202"/>
      <c r="V198" s="202"/>
      <c r="W198" s="202"/>
      <c r="X198" s="202"/>
      <c r="Y198" s="202"/>
      <c r="Z198" s="202"/>
      <c r="AA198" s="202"/>
      <c r="AB198" s="202"/>
      <c r="AC198" s="202"/>
      <c r="AD198" s="202"/>
      <c r="AE198" s="202"/>
      <c r="AF198" s="202"/>
      <c r="AG198" s="202"/>
      <c r="AH198" s="202"/>
      <c r="AI198" s="202"/>
      <c r="AJ198" s="202"/>
      <c r="AK198" s="202"/>
      <c r="AL198" s="202"/>
      <c r="AM198" s="202"/>
      <c r="AN198" s="202"/>
      <c r="AO198" s="202"/>
      <c r="AP198" s="202"/>
      <c r="AQ198" s="202"/>
      <c r="AR198" s="202"/>
      <c r="AS198" s="202"/>
      <c r="AT198" s="202"/>
      <c r="AU198" s="202"/>
      <c r="AV198" s="202"/>
      <c r="AW198" s="202"/>
      <c r="AX198" s="202"/>
      <c r="AY198" s="202"/>
      <c r="AZ198" s="202"/>
      <c r="BA198" s="202"/>
      <c r="BB198" s="202"/>
      <c r="BC198" s="202"/>
      <c r="BD198" s="202"/>
      <c r="BE198" s="202"/>
      <c r="BF198" s="202"/>
      <c r="BG198" s="202"/>
      <c r="BH198" s="202"/>
      <c r="BI198" s="202"/>
      <c r="BJ198" s="202"/>
    </row>
    <row r="199" spans="17:62" s="86" customFormat="1">
      <c r="Q199" s="202"/>
      <c r="R199" s="202"/>
      <c r="S199" s="202"/>
      <c r="T199" s="202"/>
      <c r="U199" s="202"/>
      <c r="V199" s="202"/>
      <c r="W199" s="202"/>
      <c r="X199" s="202"/>
      <c r="Y199" s="202"/>
      <c r="Z199" s="202"/>
      <c r="AA199" s="202"/>
      <c r="AB199" s="202"/>
      <c r="AC199" s="202"/>
      <c r="AD199" s="202"/>
      <c r="AE199" s="202"/>
      <c r="AF199" s="202"/>
      <c r="AG199" s="202"/>
      <c r="AH199" s="202"/>
      <c r="AI199" s="202"/>
      <c r="AJ199" s="202"/>
      <c r="AK199" s="202"/>
      <c r="AL199" s="202"/>
      <c r="AM199" s="202"/>
      <c r="AN199" s="202"/>
      <c r="AO199" s="202"/>
      <c r="AP199" s="202"/>
      <c r="AQ199" s="202"/>
      <c r="AR199" s="202"/>
      <c r="AS199" s="202"/>
      <c r="AT199" s="202"/>
      <c r="AU199" s="202"/>
      <c r="AV199" s="202"/>
      <c r="AW199" s="202"/>
      <c r="AX199" s="202"/>
      <c r="AY199" s="202"/>
      <c r="AZ199" s="202"/>
      <c r="BA199" s="202"/>
      <c r="BB199" s="202"/>
      <c r="BC199" s="202"/>
      <c r="BD199" s="202"/>
      <c r="BE199" s="202"/>
      <c r="BF199" s="202"/>
      <c r="BG199" s="202"/>
      <c r="BH199" s="202"/>
      <c r="BI199" s="202"/>
      <c r="BJ199" s="202"/>
    </row>
    <row r="200" spans="17:62" s="86" customFormat="1">
      <c r="Q200" s="202"/>
      <c r="R200" s="202"/>
      <c r="S200" s="202"/>
      <c r="T200" s="202"/>
      <c r="U200" s="202"/>
      <c r="V200" s="202"/>
      <c r="W200" s="202"/>
      <c r="X200" s="202"/>
      <c r="Y200" s="202"/>
      <c r="Z200" s="202"/>
      <c r="AA200" s="202"/>
      <c r="AB200" s="202"/>
      <c r="AC200" s="202"/>
      <c r="AD200" s="202"/>
      <c r="AE200" s="202"/>
      <c r="AF200" s="202"/>
      <c r="AG200" s="202"/>
      <c r="AH200" s="202"/>
      <c r="AI200" s="202"/>
      <c r="AJ200" s="202"/>
      <c r="AK200" s="202"/>
      <c r="AL200" s="202"/>
      <c r="AM200" s="202"/>
      <c r="AN200" s="202"/>
      <c r="AO200" s="202"/>
      <c r="AP200" s="202"/>
      <c r="AQ200" s="202"/>
      <c r="AR200" s="202"/>
      <c r="AS200" s="202"/>
      <c r="AT200" s="202"/>
      <c r="AU200" s="202"/>
      <c r="AV200" s="202"/>
      <c r="AW200" s="202"/>
      <c r="AX200" s="202"/>
      <c r="AY200" s="202"/>
      <c r="AZ200" s="202"/>
      <c r="BA200" s="202"/>
      <c r="BB200" s="202"/>
      <c r="BC200" s="202"/>
      <c r="BD200" s="202"/>
      <c r="BE200" s="202"/>
      <c r="BF200" s="202"/>
      <c r="BG200" s="202"/>
      <c r="BH200" s="202"/>
      <c r="BI200" s="202"/>
      <c r="BJ200" s="202"/>
    </row>
    <row r="201" spans="17:62" s="86" customFormat="1">
      <c r="Q201" s="202"/>
      <c r="R201" s="202"/>
      <c r="S201" s="202"/>
      <c r="T201" s="202"/>
      <c r="U201" s="202"/>
      <c r="V201" s="202"/>
      <c r="W201" s="202"/>
      <c r="X201" s="202"/>
      <c r="Y201" s="202"/>
      <c r="Z201" s="202"/>
      <c r="AA201" s="202"/>
      <c r="AB201" s="202"/>
      <c r="AC201" s="202"/>
      <c r="AD201" s="202"/>
      <c r="AE201" s="202"/>
      <c r="AF201" s="202"/>
      <c r="AG201" s="202"/>
      <c r="AH201" s="202"/>
      <c r="AI201" s="202"/>
      <c r="AJ201" s="202"/>
      <c r="AK201" s="202"/>
      <c r="AL201" s="202"/>
      <c r="AM201" s="202"/>
      <c r="AN201" s="202"/>
      <c r="AO201" s="202"/>
      <c r="AP201" s="202"/>
      <c r="AQ201" s="202"/>
      <c r="AR201" s="202"/>
      <c r="AS201" s="202"/>
      <c r="AT201" s="202"/>
      <c r="AU201" s="202"/>
      <c r="AV201" s="202"/>
      <c r="AW201" s="202"/>
      <c r="AX201" s="202"/>
      <c r="AY201" s="202"/>
      <c r="AZ201" s="202"/>
      <c r="BA201" s="202"/>
      <c r="BB201" s="202"/>
      <c r="BC201" s="202"/>
      <c r="BD201" s="202"/>
      <c r="BE201" s="202"/>
      <c r="BF201" s="202"/>
      <c r="BG201" s="202"/>
      <c r="BH201" s="202"/>
      <c r="BI201" s="202"/>
      <c r="BJ201" s="202"/>
    </row>
    <row r="202" spans="17:62" s="86" customFormat="1">
      <c r="Q202" s="202"/>
      <c r="R202" s="202"/>
      <c r="S202" s="202"/>
      <c r="T202" s="202"/>
      <c r="U202" s="202"/>
      <c r="V202" s="202"/>
      <c r="W202" s="202"/>
      <c r="X202" s="202"/>
      <c r="Y202" s="202"/>
      <c r="Z202" s="202"/>
      <c r="AA202" s="202"/>
      <c r="AB202" s="202"/>
      <c r="AC202" s="202"/>
      <c r="AD202" s="202"/>
      <c r="AE202" s="202"/>
      <c r="AF202" s="202"/>
      <c r="AG202" s="202"/>
      <c r="AH202" s="202"/>
      <c r="AI202" s="202"/>
      <c r="AJ202" s="202"/>
      <c r="AK202" s="202"/>
      <c r="AL202" s="202"/>
      <c r="AM202" s="202"/>
      <c r="AN202" s="202"/>
      <c r="AO202" s="202"/>
      <c r="AP202" s="202"/>
      <c r="AQ202" s="202"/>
      <c r="AR202" s="202"/>
      <c r="AS202" s="202"/>
      <c r="AT202" s="202"/>
      <c r="AU202" s="202"/>
      <c r="AV202" s="202"/>
      <c r="AW202" s="202"/>
      <c r="AX202" s="202"/>
      <c r="AY202" s="202"/>
      <c r="AZ202" s="202"/>
      <c r="BA202" s="202"/>
      <c r="BB202" s="202"/>
      <c r="BC202" s="202"/>
      <c r="BD202" s="202"/>
      <c r="BE202" s="202"/>
      <c r="BF202" s="202"/>
      <c r="BG202" s="202"/>
      <c r="BH202" s="202"/>
      <c r="BI202" s="202"/>
      <c r="BJ202" s="202"/>
    </row>
    <row r="203" spans="17:62" s="86" customFormat="1">
      <c r="Q203" s="202"/>
      <c r="R203" s="202"/>
      <c r="S203" s="202"/>
      <c r="T203" s="202"/>
      <c r="U203" s="202"/>
      <c r="V203" s="202"/>
      <c r="W203" s="202"/>
      <c r="X203" s="202"/>
      <c r="Y203" s="202"/>
      <c r="Z203" s="202"/>
      <c r="AA203" s="202"/>
      <c r="AB203" s="202"/>
      <c r="AC203" s="202"/>
      <c r="AD203" s="202"/>
      <c r="AE203" s="202"/>
      <c r="AF203" s="202"/>
      <c r="AG203" s="202"/>
      <c r="AH203" s="202"/>
      <c r="AI203" s="202"/>
      <c r="AJ203" s="202"/>
      <c r="AK203" s="202"/>
      <c r="AL203" s="202"/>
      <c r="AM203" s="202"/>
      <c r="AN203" s="202"/>
      <c r="AO203" s="202"/>
      <c r="AP203" s="202"/>
      <c r="AQ203" s="202"/>
      <c r="AR203" s="202"/>
      <c r="AS203" s="202"/>
      <c r="AT203" s="202"/>
      <c r="AU203" s="202"/>
      <c r="AV203" s="202"/>
      <c r="AW203" s="202"/>
      <c r="AX203" s="202"/>
      <c r="AY203" s="202"/>
      <c r="AZ203" s="202"/>
      <c r="BA203" s="202"/>
      <c r="BB203" s="202"/>
      <c r="BC203" s="202"/>
      <c r="BD203" s="202"/>
      <c r="BE203" s="202"/>
      <c r="BF203" s="202"/>
      <c r="BG203" s="202"/>
      <c r="BH203" s="202"/>
      <c r="BI203" s="202"/>
      <c r="BJ203" s="202"/>
    </row>
    <row r="204" spans="17:62" s="86" customFormat="1">
      <c r="Q204" s="202"/>
      <c r="R204" s="202"/>
      <c r="S204" s="202"/>
      <c r="T204" s="202"/>
      <c r="U204" s="202"/>
      <c r="V204" s="202"/>
      <c r="W204" s="202"/>
      <c r="X204" s="202"/>
      <c r="Y204" s="202"/>
      <c r="Z204" s="202"/>
      <c r="AA204" s="202"/>
      <c r="AB204" s="202"/>
      <c r="AC204" s="202"/>
      <c r="AD204" s="202"/>
      <c r="AE204" s="202"/>
      <c r="AF204" s="202"/>
      <c r="AG204" s="202"/>
      <c r="AH204" s="202"/>
      <c r="AI204" s="202"/>
      <c r="AJ204" s="202"/>
      <c r="AK204" s="202"/>
      <c r="AL204" s="202"/>
      <c r="AM204" s="202"/>
      <c r="AN204" s="202"/>
      <c r="AO204" s="202"/>
      <c r="AP204" s="202"/>
      <c r="AQ204" s="202"/>
      <c r="AR204" s="202"/>
      <c r="AS204" s="202"/>
      <c r="AT204" s="202"/>
      <c r="AU204" s="202"/>
      <c r="AV204" s="202"/>
      <c r="AW204" s="202"/>
      <c r="AX204" s="202"/>
      <c r="AY204" s="202"/>
      <c r="AZ204" s="202"/>
      <c r="BA204" s="202"/>
      <c r="BB204" s="202"/>
      <c r="BC204" s="202"/>
      <c r="BD204" s="202"/>
      <c r="BE204" s="202"/>
      <c r="BF204" s="202"/>
      <c r="BG204" s="202"/>
      <c r="BH204" s="202"/>
      <c r="BI204" s="202"/>
      <c r="BJ204" s="202"/>
    </row>
    <row r="205" spans="17:62" s="86" customFormat="1">
      <c r="Q205" s="202"/>
      <c r="R205" s="202"/>
      <c r="S205" s="202"/>
      <c r="T205" s="202"/>
      <c r="U205" s="202"/>
      <c r="V205" s="202"/>
      <c r="W205" s="202"/>
      <c r="X205" s="202"/>
      <c r="Y205" s="202"/>
      <c r="Z205" s="202"/>
      <c r="AA205" s="202"/>
      <c r="AB205" s="202"/>
      <c r="AC205" s="202"/>
      <c r="AD205" s="202"/>
      <c r="AE205" s="202"/>
      <c r="AF205" s="202"/>
      <c r="AG205" s="202"/>
      <c r="AH205" s="202"/>
      <c r="AI205" s="202"/>
      <c r="AJ205" s="202"/>
      <c r="AK205" s="202"/>
      <c r="AL205" s="202"/>
      <c r="AM205" s="202"/>
      <c r="AN205" s="202"/>
      <c r="AO205" s="202"/>
      <c r="AP205" s="202"/>
      <c r="AQ205" s="202"/>
      <c r="AR205" s="202"/>
      <c r="AS205" s="202"/>
      <c r="AT205" s="202"/>
      <c r="AU205" s="202"/>
      <c r="AV205" s="202"/>
      <c r="AW205" s="202"/>
      <c r="AX205" s="202"/>
      <c r="AY205" s="202"/>
      <c r="AZ205" s="202"/>
      <c r="BA205" s="202"/>
      <c r="BB205" s="202"/>
      <c r="BC205" s="202"/>
      <c r="BD205" s="202"/>
      <c r="BE205" s="202"/>
      <c r="BF205" s="202"/>
      <c r="BG205" s="202"/>
      <c r="BH205" s="202"/>
      <c r="BI205" s="202"/>
      <c r="BJ205" s="202"/>
    </row>
    <row r="206" spans="17:62" s="86" customFormat="1">
      <c r="Q206" s="202"/>
      <c r="R206" s="202"/>
      <c r="S206" s="202"/>
      <c r="T206" s="202"/>
      <c r="U206" s="202"/>
      <c r="V206" s="202"/>
      <c r="W206" s="202"/>
      <c r="X206" s="202"/>
      <c r="Y206" s="202"/>
      <c r="Z206" s="202"/>
      <c r="AA206" s="202"/>
      <c r="AB206" s="202"/>
      <c r="AC206" s="202"/>
      <c r="AD206" s="202"/>
      <c r="AE206" s="202"/>
      <c r="AF206" s="202"/>
      <c r="AG206" s="202"/>
      <c r="AH206" s="202"/>
      <c r="AI206" s="202"/>
      <c r="AJ206" s="202"/>
      <c r="AK206" s="202"/>
      <c r="AL206" s="202"/>
      <c r="AM206" s="202"/>
      <c r="AN206" s="202"/>
      <c r="AO206" s="202"/>
      <c r="AP206" s="202"/>
      <c r="AQ206" s="202"/>
      <c r="AR206" s="202"/>
      <c r="AS206" s="202"/>
      <c r="AT206" s="202"/>
      <c r="AU206" s="202"/>
      <c r="AV206" s="202"/>
      <c r="AW206" s="202"/>
      <c r="AX206" s="202"/>
      <c r="AY206" s="202"/>
      <c r="AZ206" s="202"/>
      <c r="BA206" s="202"/>
      <c r="BB206" s="202"/>
      <c r="BC206" s="202"/>
      <c r="BD206" s="202"/>
      <c r="BE206" s="202"/>
      <c r="BF206" s="202"/>
      <c r="BG206" s="202"/>
      <c r="BH206" s="202"/>
      <c r="BI206" s="202"/>
      <c r="BJ206" s="202"/>
    </row>
    <row r="207" spans="17:62" s="86" customFormat="1">
      <c r="Q207" s="202"/>
      <c r="R207" s="202"/>
      <c r="S207" s="202"/>
      <c r="T207" s="202"/>
      <c r="U207" s="202"/>
      <c r="V207" s="202"/>
      <c r="W207" s="202"/>
      <c r="X207" s="202"/>
      <c r="Y207" s="202"/>
      <c r="Z207" s="202"/>
      <c r="AA207" s="202"/>
      <c r="AB207" s="202"/>
      <c r="AC207" s="202"/>
      <c r="AD207" s="202"/>
      <c r="AE207" s="202"/>
      <c r="AF207" s="202"/>
      <c r="AG207" s="202"/>
      <c r="AH207" s="202"/>
      <c r="AI207" s="202"/>
      <c r="AJ207" s="202"/>
      <c r="AK207" s="202"/>
      <c r="AL207" s="202"/>
      <c r="AM207" s="202"/>
      <c r="AN207" s="202"/>
      <c r="AO207" s="202"/>
      <c r="AP207" s="202"/>
      <c r="AQ207" s="202"/>
      <c r="AR207" s="202"/>
      <c r="AS207" s="202"/>
      <c r="AT207" s="202"/>
      <c r="AU207" s="202"/>
      <c r="AV207" s="202"/>
      <c r="AW207" s="202"/>
      <c r="AX207" s="202"/>
      <c r="AY207" s="202"/>
      <c r="AZ207" s="202"/>
      <c r="BA207" s="202"/>
      <c r="BB207" s="202"/>
      <c r="BC207" s="202"/>
      <c r="BD207" s="202"/>
      <c r="BE207" s="202"/>
      <c r="BF207" s="202"/>
      <c r="BG207" s="202"/>
      <c r="BH207" s="202"/>
      <c r="BI207" s="202"/>
      <c r="BJ207" s="202"/>
    </row>
    <row r="208" spans="17:62" s="86" customFormat="1">
      <c r="Q208" s="202"/>
      <c r="R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</row>
    <row r="209" spans="17:62" s="86" customFormat="1">
      <c r="Q209" s="202"/>
      <c r="R209" s="202"/>
      <c r="S209" s="202"/>
      <c r="T209" s="202"/>
      <c r="U209" s="202"/>
      <c r="V209" s="202"/>
      <c r="W209" s="202"/>
      <c r="X209" s="202"/>
      <c r="Y209" s="202"/>
      <c r="Z209" s="202"/>
      <c r="AA209" s="202"/>
      <c r="AB209" s="202"/>
      <c r="AC209" s="202"/>
      <c r="AD209" s="202"/>
      <c r="AE209" s="202"/>
      <c r="AF209" s="202"/>
      <c r="AG209" s="202"/>
      <c r="AH209" s="202"/>
      <c r="AI209" s="202"/>
      <c r="AJ209" s="202"/>
      <c r="AK209" s="202"/>
      <c r="AL209" s="202"/>
      <c r="AM209" s="202"/>
      <c r="AN209" s="202"/>
      <c r="AO209" s="202"/>
      <c r="AP209" s="202"/>
      <c r="AQ209" s="202"/>
      <c r="AR209" s="202"/>
      <c r="AS209" s="202"/>
      <c r="AT209" s="202"/>
      <c r="AU209" s="202"/>
      <c r="AV209" s="202"/>
      <c r="AW209" s="202"/>
      <c r="AX209" s="202"/>
      <c r="AY209" s="202"/>
      <c r="AZ209" s="202"/>
      <c r="BA209" s="202"/>
      <c r="BB209" s="202"/>
      <c r="BC209" s="202"/>
      <c r="BD209" s="202"/>
      <c r="BE209" s="202"/>
      <c r="BF209" s="202"/>
      <c r="BG209" s="202"/>
      <c r="BH209" s="202"/>
      <c r="BI209" s="202"/>
      <c r="BJ209" s="202"/>
    </row>
    <row r="210" spans="17:62" s="86" customFormat="1">
      <c r="Q210" s="202"/>
      <c r="R210" s="202"/>
      <c r="S210" s="202"/>
      <c r="T210" s="202"/>
      <c r="U210" s="202"/>
      <c r="V210" s="202"/>
      <c r="W210" s="202"/>
      <c r="X210" s="202"/>
      <c r="Y210" s="202"/>
      <c r="Z210" s="202"/>
      <c r="AA210" s="202"/>
      <c r="AB210" s="202"/>
      <c r="AC210" s="202"/>
      <c r="AD210" s="202"/>
      <c r="AE210" s="202"/>
      <c r="AF210" s="202"/>
      <c r="AG210" s="202"/>
      <c r="AH210" s="202"/>
      <c r="AI210" s="202"/>
      <c r="AJ210" s="202"/>
      <c r="AK210" s="202"/>
      <c r="AL210" s="202"/>
      <c r="AM210" s="202"/>
      <c r="AN210" s="202"/>
      <c r="AO210" s="202"/>
      <c r="AP210" s="202"/>
      <c r="AQ210" s="202"/>
      <c r="AR210" s="202"/>
      <c r="AS210" s="202"/>
      <c r="AT210" s="202"/>
      <c r="AU210" s="202"/>
      <c r="AV210" s="202"/>
      <c r="AW210" s="202"/>
      <c r="AX210" s="202"/>
      <c r="AY210" s="202"/>
      <c r="AZ210" s="202"/>
      <c r="BA210" s="202"/>
      <c r="BB210" s="202"/>
      <c r="BC210" s="202"/>
      <c r="BD210" s="202"/>
      <c r="BE210" s="202"/>
      <c r="BF210" s="202"/>
      <c r="BG210" s="202"/>
      <c r="BH210" s="202"/>
      <c r="BI210" s="202"/>
      <c r="BJ210" s="202"/>
    </row>
    <row r="211" spans="17:62" s="86" customFormat="1">
      <c r="Q211" s="202"/>
      <c r="R211" s="202"/>
      <c r="S211" s="202"/>
      <c r="T211" s="202"/>
      <c r="U211" s="202"/>
      <c r="V211" s="202"/>
      <c r="W211" s="202"/>
      <c r="X211" s="202"/>
      <c r="Y211" s="202"/>
      <c r="Z211" s="202"/>
      <c r="AA211" s="202"/>
      <c r="AB211" s="202"/>
      <c r="AC211" s="202"/>
      <c r="AD211" s="202"/>
      <c r="AE211" s="202"/>
      <c r="AF211" s="202"/>
      <c r="AG211" s="202"/>
      <c r="AH211" s="202"/>
      <c r="AI211" s="202"/>
      <c r="AJ211" s="202"/>
      <c r="AK211" s="202"/>
      <c r="AL211" s="202"/>
      <c r="AM211" s="202"/>
      <c r="AN211" s="202"/>
      <c r="AO211" s="202"/>
      <c r="AP211" s="202"/>
      <c r="AQ211" s="202"/>
      <c r="AR211" s="202"/>
      <c r="AS211" s="202"/>
      <c r="AT211" s="202"/>
      <c r="AU211" s="202"/>
      <c r="AV211" s="202"/>
      <c r="AW211" s="202"/>
      <c r="AX211" s="202"/>
      <c r="AY211" s="202"/>
      <c r="AZ211" s="202"/>
      <c r="BA211" s="202"/>
      <c r="BB211" s="202"/>
      <c r="BC211" s="202"/>
      <c r="BD211" s="202"/>
      <c r="BE211" s="202"/>
      <c r="BF211" s="202"/>
      <c r="BG211" s="202"/>
      <c r="BH211" s="202"/>
      <c r="BI211" s="202"/>
      <c r="BJ211" s="202"/>
    </row>
    <row r="212" spans="17:62" s="86" customFormat="1">
      <c r="Q212" s="202"/>
      <c r="R212" s="202"/>
      <c r="S212" s="202"/>
      <c r="T212" s="202"/>
      <c r="U212" s="202"/>
      <c r="V212" s="202"/>
      <c r="W212" s="202"/>
      <c r="X212" s="202"/>
      <c r="Y212" s="202"/>
      <c r="Z212" s="202"/>
      <c r="AA212" s="202"/>
      <c r="AB212" s="202"/>
      <c r="AC212" s="202"/>
      <c r="AD212" s="202"/>
      <c r="AE212" s="202"/>
      <c r="AF212" s="202"/>
      <c r="AG212" s="202"/>
      <c r="AH212" s="202"/>
      <c r="AI212" s="202"/>
      <c r="AJ212" s="202"/>
      <c r="AK212" s="202"/>
      <c r="AL212" s="202"/>
      <c r="AM212" s="202"/>
      <c r="AN212" s="202"/>
      <c r="AO212" s="202"/>
      <c r="AP212" s="202"/>
      <c r="AQ212" s="202"/>
      <c r="AR212" s="202"/>
      <c r="AS212" s="202"/>
      <c r="AT212" s="202"/>
      <c r="AU212" s="202"/>
      <c r="AV212" s="202"/>
      <c r="AW212" s="202"/>
      <c r="AX212" s="202"/>
      <c r="AY212" s="202"/>
      <c r="AZ212" s="202"/>
      <c r="BA212" s="202"/>
      <c r="BB212" s="202"/>
      <c r="BC212" s="202"/>
      <c r="BD212" s="202"/>
      <c r="BE212" s="202"/>
      <c r="BF212" s="202"/>
      <c r="BG212" s="202"/>
      <c r="BH212" s="202"/>
      <c r="BI212" s="202"/>
      <c r="BJ212" s="202"/>
    </row>
  </sheetData>
  <sheetProtection algorithmName="SHA-512" hashValue="yFhATOGBCWdLO1pJkVgrVsvwfcfkl4DcKGe2P26P252JfepRY6xODl0fvZ8ikeDhIzYy/WWIpxrKnFpKYPSwEA==" saltValue="VQIw7hysQtuTVdAkuKcpEw==" spinCount="100000" sheet="1" objects="1" scenarios="1"/>
  <mergeCells count="118">
    <mergeCell ref="A2:K2"/>
    <mergeCell ref="K14:M14"/>
    <mergeCell ref="L1:M2"/>
    <mergeCell ref="A14:E14"/>
    <mergeCell ref="A1:K1"/>
    <mergeCell ref="F14:J14"/>
    <mergeCell ref="A3:D3"/>
    <mergeCell ref="A4:D4"/>
    <mergeCell ref="D9:J9"/>
    <mergeCell ref="D10:G10"/>
    <mergeCell ref="H10:J10"/>
    <mergeCell ref="D11:E11"/>
    <mergeCell ref="F11:G11"/>
    <mergeCell ref="H11:J11"/>
    <mergeCell ref="E7:J7"/>
    <mergeCell ref="F16:F20"/>
    <mergeCell ref="A21:A25"/>
    <mergeCell ref="B21:B25"/>
    <mergeCell ref="C21:C25"/>
    <mergeCell ref="D21:D25"/>
    <mergeCell ref="E21:E25"/>
    <mergeCell ref="F21:F25"/>
    <mergeCell ref="A16:A20"/>
    <mergeCell ref="B16:B20"/>
    <mergeCell ref="C16:C20"/>
    <mergeCell ref="D16:D20"/>
    <mergeCell ref="E16:E20"/>
    <mergeCell ref="F41:F45"/>
    <mergeCell ref="B46:B50"/>
    <mergeCell ref="C46:C50"/>
    <mergeCell ref="F26:F30"/>
    <mergeCell ref="A31:A35"/>
    <mergeCell ref="B31:B35"/>
    <mergeCell ref="C31:C35"/>
    <mergeCell ref="D31:D35"/>
    <mergeCell ref="E31:E35"/>
    <mergeCell ref="F31:F35"/>
    <mergeCell ref="A26:A30"/>
    <mergeCell ref="B26:B30"/>
    <mergeCell ref="C26:C30"/>
    <mergeCell ref="D26:D30"/>
    <mergeCell ref="E26:E30"/>
    <mergeCell ref="F36:F40"/>
    <mergeCell ref="A41:A45"/>
    <mergeCell ref="A36:A40"/>
    <mergeCell ref="B36:B40"/>
    <mergeCell ref="C36:C40"/>
    <mergeCell ref="D36:D40"/>
    <mergeCell ref="E36:E40"/>
    <mergeCell ref="B41:B45"/>
    <mergeCell ref="C41:C45"/>
    <mergeCell ref="D41:D45"/>
    <mergeCell ref="E41:E45"/>
    <mergeCell ref="D46:D50"/>
    <mergeCell ref="E46:E50"/>
    <mergeCell ref="F51:F55"/>
    <mergeCell ref="A71:A75"/>
    <mergeCell ref="B71:B75"/>
    <mergeCell ref="C71:C75"/>
    <mergeCell ref="D71:D75"/>
    <mergeCell ref="E71:E75"/>
    <mergeCell ref="F71:F75"/>
    <mergeCell ref="A51:A55"/>
    <mergeCell ref="B51:B55"/>
    <mergeCell ref="C51:C55"/>
    <mergeCell ref="D51:D55"/>
    <mergeCell ref="E51:E55"/>
    <mergeCell ref="F46:F50"/>
    <mergeCell ref="A46:A50"/>
    <mergeCell ref="F66:F70"/>
    <mergeCell ref="A66:A70"/>
    <mergeCell ref="B66:B70"/>
    <mergeCell ref="C66:C70"/>
    <mergeCell ref="D66:D70"/>
    <mergeCell ref="E66:E70"/>
    <mergeCell ref="F76:F80"/>
    <mergeCell ref="A81:A85"/>
    <mergeCell ref="B81:B85"/>
    <mergeCell ref="C81:C85"/>
    <mergeCell ref="D81:D85"/>
    <mergeCell ref="E81:E85"/>
    <mergeCell ref="F81:F85"/>
    <mergeCell ref="A76:A80"/>
    <mergeCell ref="B76:B80"/>
    <mergeCell ref="C76:C80"/>
    <mergeCell ref="D76:D80"/>
    <mergeCell ref="E76:E80"/>
    <mergeCell ref="A103:M104"/>
    <mergeCell ref="F96:F100"/>
    <mergeCell ref="A96:A100"/>
    <mergeCell ref="B96:B100"/>
    <mergeCell ref="C96:C100"/>
    <mergeCell ref="D96:D100"/>
    <mergeCell ref="E96:E100"/>
    <mergeCell ref="F86:F90"/>
    <mergeCell ref="A91:A95"/>
    <mergeCell ref="B91:B95"/>
    <mergeCell ref="C91:C95"/>
    <mergeCell ref="D91:D95"/>
    <mergeCell ref="E91:E95"/>
    <mergeCell ref="F91:F95"/>
    <mergeCell ref="A86:A90"/>
    <mergeCell ref="B86:B90"/>
    <mergeCell ref="C86:C90"/>
    <mergeCell ref="D86:D90"/>
    <mergeCell ref="E86:E90"/>
    <mergeCell ref="F56:F60"/>
    <mergeCell ref="A61:A65"/>
    <mergeCell ref="B61:B65"/>
    <mergeCell ref="C61:C65"/>
    <mergeCell ref="D61:D65"/>
    <mergeCell ref="E61:E65"/>
    <mergeCell ref="F61:F65"/>
    <mergeCell ref="A56:A60"/>
    <mergeCell ref="B56:B60"/>
    <mergeCell ref="C56:C60"/>
    <mergeCell ref="D56:D60"/>
    <mergeCell ref="E56:E60"/>
  </mergeCells>
  <conditionalFormatting sqref="B6:B9">
    <cfRule type="cellIs" dxfId="5" priority="2" operator="equal">
      <formula>0</formula>
    </cfRule>
  </conditionalFormatting>
  <conditionalFormatting sqref="B10:B12">
    <cfRule type="cellIs" dxfId="4" priority="1" operator="equal">
      <formula>0</formula>
    </cfRule>
  </conditionalFormatting>
  <dataValidations count="4">
    <dataValidation type="list" allowBlank="1" showInputMessage="1" showErrorMessage="1" sqref="I16:I100 L16:L100">
      <formula1>$O$14:$O$15</formula1>
    </dataValidation>
    <dataValidation type="list" allowBlank="1" showInputMessage="1" showErrorMessage="1" sqref="E16:E100">
      <formula1>$P$14:$P$15</formula1>
    </dataValidation>
    <dataValidation type="list" allowBlank="1" showInputMessage="1" showErrorMessage="1" sqref="A16:A100">
      <formula1>$V$21:$V$50</formula1>
    </dataValidation>
    <dataValidation type="list" allowBlank="1" showInputMessage="1" showErrorMessage="1" sqref="B16:B100">
      <formula1>$W$21:$W$50</formula1>
    </dataValidation>
  </dataValidations>
  <hyperlinks>
    <hyperlink ref="B8" r:id="rId1" display="mailto:"/>
    <hyperlink ref="H11:I11" r:id="rId2" display="ipcshooting@paralympic.org"/>
    <hyperlink ref="F11" r:id="rId3"/>
    <hyperlink ref="D11" r:id="rId4"/>
  </hyperlinks>
  <pageMargins left="0.23622047244094491" right="0.23622047244094491" top="0.74803149606299213" bottom="0.74803149606299213" header="0.31496062992125984" footer="0.31496062992125984"/>
  <pageSetup paperSize="9" scale="49" orientation="landscape" r:id="rId5"/>
  <rowBreaks count="1" manualBreakCount="1">
    <brk id="55" max="12" man="1"/>
  </rowBreaks>
  <ignoredErrors>
    <ignoredError sqref="O14:P16" numberStoredAsText="1"/>
  </ignoredErrors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4"/>
  <sheetViews>
    <sheetView zoomScale="80" zoomScaleNormal="80" workbookViewId="0">
      <selection activeCell="G25" sqref="G25"/>
    </sheetView>
  </sheetViews>
  <sheetFormatPr defaultColWidth="9.140625" defaultRowHeight="15"/>
  <cols>
    <col min="1" max="1" width="21.42578125" style="85" customWidth="1"/>
    <col min="2" max="2" width="33.140625" style="85" customWidth="1"/>
    <col min="3" max="3" width="23.28515625" style="85" customWidth="1"/>
    <col min="4" max="4" width="16.42578125" style="85" customWidth="1"/>
    <col min="5" max="5" width="17.7109375" style="85" customWidth="1"/>
    <col min="6" max="6" width="21.7109375" style="85" customWidth="1"/>
    <col min="7" max="7" width="17.42578125" style="85" customWidth="1"/>
    <col min="8" max="8" width="22.7109375" style="85" customWidth="1"/>
    <col min="9" max="21" width="9.140625" style="86"/>
    <col min="22" max="16384" width="9.140625" style="85"/>
  </cols>
  <sheetData>
    <row r="1" spans="1:21" ht="28.5">
      <c r="A1" s="230" t="s">
        <v>47</v>
      </c>
      <c r="B1" s="231"/>
      <c r="C1" s="231"/>
      <c r="D1" s="231"/>
      <c r="E1" s="232" t="s">
        <v>64</v>
      </c>
      <c r="F1" s="291" t="s">
        <v>184</v>
      </c>
      <c r="G1" s="233">
        <f>B6</f>
        <v>0</v>
      </c>
      <c r="H1" s="86"/>
    </row>
    <row r="2" spans="1:21" ht="21" customHeight="1">
      <c r="A2" s="476" t="s">
        <v>185</v>
      </c>
      <c r="B2" s="477"/>
      <c r="C2" s="477"/>
      <c r="D2" s="477"/>
      <c r="E2" s="477"/>
      <c r="F2" s="477"/>
      <c r="G2" s="478"/>
      <c r="H2" s="86"/>
    </row>
    <row r="3" spans="1:21" ht="18.75">
      <c r="A3" s="309" t="s">
        <v>176</v>
      </c>
      <c r="B3" s="309"/>
      <c r="C3" s="309"/>
      <c r="D3" s="309"/>
      <c r="E3" s="234"/>
      <c r="F3" s="11"/>
      <c r="G3" s="86"/>
      <c r="H3" s="86"/>
    </row>
    <row r="4" spans="1:21" ht="18.75">
      <c r="A4" s="310" t="s">
        <v>178</v>
      </c>
      <c r="B4" s="310"/>
      <c r="C4" s="310"/>
      <c r="D4" s="310"/>
      <c r="E4" s="12"/>
      <c r="F4" s="12"/>
      <c r="G4" s="86"/>
      <c r="H4" s="86"/>
    </row>
    <row r="5" spans="1:21">
      <c r="A5" s="7"/>
      <c r="B5" s="7"/>
      <c r="C5" s="7"/>
      <c r="D5" s="7"/>
      <c r="E5" s="7"/>
      <c r="F5" s="7"/>
      <c r="G5" s="86"/>
      <c r="H5" s="86"/>
    </row>
    <row r="6" spans="1:21" ht="36.75" customHeight="1">
      <c r="A6" s="235" t="s">
        <v>16</v>
      </c>
      <c r="B6" s="236">
        <f>'1_Accreditation'!B6</f>
        <v>0</v>
      </c>
      <c r="C6" s="7"/>
      <c r="D6" s="86"/>
      <c r="E6" s="86"/>
      <c r="F6" s="7"/>
      <c r="G6" s="86"/>
      <c r="H6" s="86"/>
    </row>
    <row r="7" spans="1:21" ht="36.75" customHeight="1">
      <c r="A7" s="237" t="s">
        <v>19</v>
      </c>
      <c r="B7" s="238">
        <f>'1_Accreditation'!B7</f>
        <v>0</v>
      </c>
      <c r="C7" s="7"/>
      <c r="D7" s="86"/>
      <c r="E7" s="86"/>
      <c r="F7" s="7"/>
      <c r="G7" s="86"/>
      <c r="H7" s="86"/>
    </row>
    <row r="8" spans="1:21" ht="36.75" customHeight="1">
      <c r="A8" s="235" t="s">
        <v>17</v>
      </c>
      <c r="B8" s="195">
        <f>'1_Accreditation'!B8</f>
        <v>0</v>
      </c>
      <c r="C8" s="7"/>
      <c r="D8" s="479" t="s">
        <v>87</v>
      </c>
      <c r="E8" s="481" t="s">
        <v>100</v>
      </c>
      <c r="F8" s="481"/>
      <c r="G8" s="481"/>
      <c r="H8" s="86"/>
    </row>
    <row r="9" spans="1:21" ht="36.75" customHeight="1">
      <c r="A9" s="237" t="s">
        <v>18</v>
      </c>
      <c r="B9" s="239">
        <f>'1_Accreditation'!B9</f>
        <v>0</v>
      </c>
      <c r="C9" s="7"/>
      <c r="D9" s="480"/>
      <c r="E9" s="481"/>
      <c r="F9" s="481"/>
      <c r="G9" s="481"/>
      <c r="H9" s="86"/>
    </row>
    <row r="10" spans="1:21" s="8" customFormat="1" ht="21" customHeight="1">
      <c r="A10" s="20"/>
      <c r="B10" s="20"/>
      <c r="C10" s="7"/>
      <c r="D10" s="7"/>
      <c r="E10" s="7"/>
      <c r="F10" s="19"/>
      <c r="G10" s="19"/>
      <c r="H10" s="19"/>
      <c r="I10" s="19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8" customFormat="1" ht="30" customHeight="1">
      <c r="A11" s="198" t="s">
        <v>108</v>
      </c>
      <c r="B11" s="199">
        <f>'1_Accreditation'!B11</f>
        <v>0</v>
      </c>
      <c r="C11" s="7"/>
      <c r="D11" s="7"/>
      <c r="E11" s="7"/>
      <c r="F11" s="19"/>
      <c r="G11" s="19"/>
      <c r="H11" s="19"/>
      <c r="I11" s="1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8" customFormat="1" ht="30" customHeight="1">
      <c r="A12" s="200" t="s">
        <v>120</v>
      </c>
      <c r="B12" s="240">
        <f>'1_Accreditation'!B12</f>
        <v>0</v>
      </c>
      <c r="C12" s="7"/>
      <c r="D12" s="7"/>
      <c r="E12" s="7"/>
      <c r="F12" s="19"/>
      <c r="G12" s="19"/>
      <c r="H12" s="19"/>
      <c r="I12" s="19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3.5" customHeight="1" thickBot="1">
      <c r="A13" s="7"/>
      <c r="B13" s="7"/>
      <c r="C13" s="7"/>
      <c r="D13" s="7"/>
      <c r="E13" s="7"/>
      <c r="F13" s="7"/>
      <c r="G13" s="86"/>
      <c r="H13" s="86"/>
    </row>
    <row r="14" spans="1:21" ht="31.5" customHeight="1">
      <c r="A14" s="491" t="s">
        <v>116</v>
      </c>
      <c r="B14" s="463" t="s">
        <v>62</v>
      </c>
      <c r="C14" s="457" t="s">
        <v>104</v>
      </c>
      <c r="D14" s="458"/>
      <c r="E14" s="461" t="s">
        <v>114</v>
      </c>
      <c r="F14" s="461"/>
      <c r="G14" s="241" t="s">
        <v>61</v>
      </c>
      <c r="H14" s="86"/>
    </row>
    <row r="15" spans="1:21" ht="34.5" customHeight="1">
      <c r="A15" s="492"/>
      <c r="B15" s="464"/>
      <c r="C15" s="459">
        <f>'1_Accreditation'!L20</f>
        <v>0</v>
      </c>
      <c r="D15" s="460"/>
      <c r="E15" s="462" t="s">
        <v>150</v>
      </c>
      <c r="F15" s="462"/>
      <c r="G15" s="284">
        <f>SUM(C15*150)</f>
        <v>0</v>
      </c>
      <c r="H15" s="86"/>
    </row>
    <row r="16" spans="1:21" ht="11.25" customHeight="1">
      <c r="A16" s="492"/>
      <c r="B16" s="242"/>
      <c r="C16" s="242"/>
      <c r="D16" s="242"/>
      <c r="E16" s="242"/>
      <c r="F16" s="242"/>
      <c r="G16" s="243"/>
      <c r="H16" s="86"/>
    </row>
    <row r="17" spans="1:8" ht="31.5" customHeight="1">
      <c r="A17" s="492"/>
      <c r="B17" s="485" t="s">
        <v>110</v>
      </c>
      <c r="C17" s="244" t="s">
        <v>106</v>
      </c>
      <c r="D17" s="244" t="s">
        <v>105</v>
      </c>
      <c r="E17" s="245" t="s">
        <v>112</v>
      </c>
      <c r="F17" s="245" t="s">
        <v>113</v>
      </c>
      <c r="G17" s="246" t="s">
        <v>61</v>
      </c>
      <c r="H17" s="86"/>
    </row>
    <row r="18" spans="1:8" ht="34.5" customHeight="1">
      <c r="A18" s="492"/>
      <c r="B18" s="486"/>
      <c r="C18" s="247" t="s">
        <v>148</v>
      </c>
      <c r="D18" s="248">
        <f>'2_Accommodation Booking Request'!B38</f>
        <v>0</v>
      </c>
      <c r="E18" s="248">
        <f>'2_Accommodation Booking Request'!C38</f>
        <v>0</v>
      </c>
      <c r="F18" s="99" t="s">
        <v>151</v>
      </c>
      <c r="G18" s="284">
        <f>SUM(E18*200)</f>
        <v>0</v>
      </c>
      <c r="H18" s="86"/>
    </row>
    <row r="19" spans="1:8" ht="34.5" customHeight="1">
      <c r="A19" s="492"/>
      <c r="B19" s="487"/>
      <c r="C19" s="247" t="s">
        <v>149</v>
      </c>
      <c r="D19" s="248">
        <f>'2_Accommodation Booking Request'!B39</f>
        <v>0</v>
      </c>
      <c r="E19" s="248">
        <f>'2_Accommodation Booking Request'!C39</f>
        <v>0</v>
      </c>
      <c r="F19" s="249" t="s">
        <v>147</v>
      </c>
      <c r="G19" s="284">
        <f>SUM(E19*120)</f>
        <v>0</v>
      </c>
      <c r="H19" s="86"/>
    </row>
    <row r="20" spans="1:8" ht="11.25" customHeight="1">
      <c r="A20" s="492"/>
      <c r="B20" s="250"/>
      <c r="C20" s="251"/>
      <c r="D20" s="252"/>
      <c r="E20" s="252"/>
      <c r="F20" s="253"/>
      <c r="G20" s="254"/>
      <c r="H20" s="86"/>
    </row>
    <row r="21" spans="1:8" ht="31.5" customHeight="1">
      <c r="A21" s="492"/>
      <c r="B21" s="488" t="s">
        <v>138</v>
      </c>
      <c r="C21" s="255" t="s">
        <v>127</v>
      </c>
      <c r="D21" s="292" t="s">
        <v>136</v>
      </c>
      <c r="E21" s="293" t="s">
        <v>137</v>
      </c>
      <c r="F21" s="293" t="s">
        <v>130</v>
      </c>
      <c r="G21" s="256" t="s">
        <v>61</v>
      </c>
      <c r="H21" s="86"/>
    </row>
    <row r="22" spans="1:8" ht="31.5" customHeight="1">
      <c r="A22" s="492"/>
      <c r="B22" s="489"/>
      <c r="C22" s="257" t="s">
        <v>168</v>
      </c>
      <c r="D22" s="258">
        <f>'3_Transport Information'!C18</f>
        <v>0</v>
      </c>
      <c r="E22" s="259">
        <f>'3_Transport Information'!D18</f>
        <v>0</v>
      </c>
      <c r="F22" s="282">
        <f>'3_Transport Information'!E18</f>
        <v>0</v>
      </c>
      <c r="G22" s="284">
        <f>'3_Transport Information'!F18</f>
        <v>0</v>
      </c>
      <c r="H22" s="86"/>
    </row>
    <row r="23" spans="1:8" ht="34.5" customHeight="1">
      <c r="A23" s="492"/>
      <c r="B23" s="490"/>
      <c r="C23" s="283" t="s">
        <v>160</v>
      </c>
      <c r="D23" s="258">
        <f>'3_Transport Information'!C19</f>
        <v>0</v>
      </c>
      <c r="E23" s="259">
        <f>'3_Transport Information'!D19</f>
        <v>0</v>
      </c>
      <c r="F23" s="282">
        <f>'3_Transport Information'!E19</f>
        <v>0</v>
      </c>
      <c r="G23" s="284">
        <f>'3_Transport Information'!F19</f>
        <v>0</v>
      </c>
      <c r="H23" s="86"/>
    </row>
    <row r="24" spans="1:8" ht="11.25" customHeight="1">
      <c r="A24" s="492"/>
      <c r="B24" s="251"/>
      <c r="C24" s="252"/>
      <c r="D24" s="252"/>
      <c r="E24" s="253"/>
      <c r="F24" s="260"/>
      <c r="G24" s="261"/>
      <c r="H24" s="86"/>
    </row>
    <row r="25" spans="1:8" ht="34.5" customHeight="1" thickBot="1">
      <c r="A25" s="493"/>
      <c r="B25" s="483" t="s">
        <v>115</v>
      </c>
      <c r="C25" s="484"/>
      <c r="D25" s="484"/>
      <c r="E25" s="484"/>
      <c r="F25" s="484"/>
      <c r="G25" s="285">
        <f>SUM(G15+G18+G19+G23+G22)</f>
        <v>0</v>
      </c>
      <c r="H25" s="86"/>
    </row>
    <row r="26" spans="1:8" ht="11.25" customHeight="1">
      <c r="A26" s="250"/>
      <c r="B26" s="251"/>
      <c r="C26" s="252"/>
      <c r="D26" s="252"/>
      <c r="E26" s="253"/>
      <c r="F26" s="260"/>
      <c r="G26" s="86"/>
      <c r="H26" s="86"/>
    </row>
    <row r="27" spans="1:8" ht="48" customHeight="1">
      <c r="A27" s="262" t="s">
        <v>63</v>
      </c>
      <c r="B27" s="482" t="s">
        <v>109</v>
      </c>
      <c r="C27" s="482"/>
      <c r="D27" s="482"/>
      <c r="E27" s="482"/>
      <c r="F27" s="482"/>
      <c r="G27" s="482"/>
      <c r="H27" s="263"/>
    </row>
    <row r="28" spans="1:8">
      <c r="A28" s="86"/>
      <c r="B28" s="86"/>
      <c r="C28" s="86"/>
      <c r="D28" s="86"/>
      <c r="E28" s="86"/>
      <c r="F28" s="86"/>
      <c r="G28" s="86"/>
      <c r="H28" s="86"/>
    </row>
    <row r="29" spans="1:8" ht="17.25" customHeight="1">
      <c r="A29" s="465" t="s">
        <v>65</v>
      </c>
      <c r="B29" s="465"/>
      <c r="C29" s="465"/>
      <c r="D29" s="86"/>
      <c r="E29" s="456" t="s">
        <v>66</v>
      </c>
      <c r="F29" s="456"/>
      <c r="G29" s="456"/>
      <c r="H29" s="86"/>
    </row>
    <row r="30" spans="1:8" ht="29.25" customHeight="1">
      <c r="A30" s="454" t="s">
        <v>58</v>
      </c>
      <c r="B30" s="466"/>
      <c r="C30" s="467"/>
      <c r="D30" s="86"/>
      <c r="E30" s="470" t="s">
        <v>107</v>
      </c>
      <c r="F30" s="471"/>
      <c r="G30" s="472"/>
      <c r="H30" s="86"/>
    </row>
    <row r="31" spans="1:8" ht="29.25" customHeight="1">
      <c r="A31" s="454"/>
      <c r="B31" s="468"/>
      <c r="C31" s="469"/>
      <c r="D31" s="86"/>
      <c r="E31" s="473"/>
      <c r="F31" s="474"/>
      <c r="G31" s="475"/>
      <c r="H31" s="86"/>
    </row>
    <row r="32" spans="1:8" ht="29.25" customHeight="1">
      <c r="A32" s="454" t="s">
        <v>60</v>
      </c>
      <c r="B32" s="453"/>
      <c r="C32" s="453"/>
      <c r="D32" s="86"/>
      <c r="E32" s="86"/>
      <c r="F32" s="264"/>
      <c r="G32" s="455"/>
      <c r="H32" s="455"/>
    </row>
    <row r="33" spans="1:8" ht="29.25" customHeight="1">
      <c r="A33" s="454"/>
      <c r="B33" s="453"/>
      <c r="C33" s="453"/>
      <c r="D33" s="86"/>
      <c r="E33" s="86"/>
      <c r="F33" s="264"/>
      <c r="G33" s="455"/>
      <c r="H33" s="455"/>
    </row>
    <row r="34" spans="1:8" ht="29.25" customHeight="1">
      <c r="A34" s="454" t="s">
        <v>59</v>
      </c>
      <c r="B34" s="453"/>
      <c r="C34" s="453"/>
      <c r="D34" s="86"/>
      <c r="E34" s="86"/>
      <c r="F34" s="264"/>
      <c r="G34" s="455"/>
      <c r="H34" s="455"/>
    </row>
    <row r="35" spans="1:8" ht="29.25" customHeight="1">
      <c r="A35" s="454"/>
      <c r="B35" s="453"/>
      <c r="C35" s="453"/>
      <c r="D35" s="86"/>
      <c r="E35" s="86"/>
      <c r="F35" s="264"/>
      <c r="G35" s="455"/>
      <c r="H35" s="455"/>
    </row>
    <row r="36" spans="1:8" ht="29.25" customHeight="1">
      <c r="A36" s="265" t="s">
        <v>57</v>
      </c>
      <c r="B36" s="453"/>
      <c r="C36" s="453"/>
      <c r="D36" s="86"/>
      <c r="E36" s="86"/>
      <c r="F36" s="264"/>
      <c r="G36" s="455"/>
      <c r="H36" s="455"/>
    </row>
    <row r="37" spans="1:8">
      <c r="A37" s="86"/>
      <c r="B37" s="86"/>
      <c r="C37" s="86"/>
      <c r="D37" s="86"/>
      <c r="E37" s="86"/>
      <c r="F37" s="86"/>
      <c r="G37" s="86"/>
      <c r="H37" s="86"/>
    </row>
    <row r="38" spans="1:8" ht="49.5" customHeight="1">
      <c r="A38" s="424"/>
      <c r="B38" s="425"/>
      <c r="C38" s="425"/>
      <c r="D38" s="425"/>
      <c r="E38" s="425"/>
      <c r="F38" s="425"/>
      <c r="G38" s="425"/>
      <c r="H38" s="86"/>
    </row>
    <row r="39" spans="1:8" ht="49.5" customHeight="1">
      <c r="A39" s="86"/>
      <c r="B39" s="86"/>
      <c r="C39" s="86"/>
      <c r="D39" s="86"/>
      <c r="E39" s="86"/>
      <c r="F39" s="86"/>
      <c r="G39" s="86"/>
      <c r="H39" s="86"/>
    </row>
    <row r="40" spans="1:8">
      <c r="A40" s="86"/>
      <c r="B40" s="86"/>
      <c r="C40" s="86"/>
      <c r="D40" s="86"/>
      <c r="E40" s="86"/>
      <c r="F40" s="86"/>
      <c r="G40" s="86"/>
      <c r="H40" s="86"/>
    </row>
    <row r="41" spans="1:8">
      <c r="A41" s="86"/>
      <c r="B41" s="86"/>
      <c r="C41" s="86"/>
      <c r="D41" s="86"/>
      <c r="E41" s="86"/>
      <c r="F41" s="86"/>
      <c r="G41" s="86"/>
      <c r="H41" s="86"/>
    </row>
    <row r="42" spans="1:8">
      <c r="A42" s="86"/>
      <c r="B42" s="86"/>
      <c r="C42" s="86"/>
      <c r="D42" s="86"/>
      <c r="E42" s="86"/>
      <c r="F42" s="86"/>
      <c r="G42" s="86"/>
      <c r="H42" s="86"/>
    </row>
    <row r="43" spans="1:8">
      <c r="A43" s="86"/>
      <c r="B43" s="86"/>
      <c r="C43" s="86"/>
      <c r="D43" s="86"/>
      <c r="E43" s="86"/>
      <c r="F43" s="86"/>
      <c r="G43" s="86"/>
      <c r="H43" s="86"/>
    </row>
    <row r="44" spans="1:8">
      <c r="A44" s="86"/>
      <c r="B44" s="86"/>
      <c r="C44" s="86"/>
      <c r="D44" s="86"/>
      <c r="E44" s="86"/>
      <c r="F44" s="86"/>
      <c r="G44" s="86"/>
      <c r="H44" s="86"/>
    </row>
    <row r="45" spans="1:8">
      <c r="A45" s="86"/>
      <c r="B45" s="86"/>
      <c r="C45" s="86"/>
      <c r="D45" s="86"/>
      <c r="E45" s="86"/>
      <c r="F45" s="86"/>
      <c r="G45" s="86"/>
      <c r="H45" s="86"/>
    </row>
    <row r="46" spans="1:8">
      <c r="A46" s="86"/>
      <c r="B46" s="86"/>
      <c r="C46" s="86"/>
      <c r="D46" s="86"/>
      <c r="E46" s="86"/>
      <c r="F46" s="86"/>
      <c r="G46" s="86"/>
      <c r="H46" s="86"/>
    </row>
    <row r="47" spans="1:8">
      <c r="A47" s="86"/>
      <c r="B47" s="86"/>
      <c r="C47" s="86"/>
      <c r="D47" s="86"/>
      <c r="E47" s="86"/>
      <c r="F47" s="86"/>
      <c r="G47" s="86"/>
      <c r="H47" s="86"/>
    </row>
    <row r="48" spans="1:8">
      <c r="A48" s="86"/>
      <c r="B48" s="86"/>
      <c r="C48" s="86"/>
      <c r="D48" s="86"/>
      <c r="E48" s="86"/>
      <c r="F48" s="86"/>
      <c r="G48" s="86"/>
      <c r="H48" s="86"/>
    </row>
    <row r="49" spans="1:8">
      <c r="A49" s="86"/>
      <c r="B49" s="86"/>
      <c r="C49" s="86"/>
      <c r="D49" s="86"/>
      <c r="E49" s="86"/>
      <c r="F49" s="86"/>
      <c r="G49" s="86"/>
      <c r="H49" s="86"/>
    </row>
    <row r="50" spans="1:8">
      <c r="A50" s="86"/>
      <c r="B50" s="86"/>
      <c r="C50" s="86"/>
      <c r="D50" s="86"/>
      <c r="E50" s="86"/>
      <c r="F50" s="86"/>
      <c r="G50" s="86"/>
      <c r="H50" s="86"/>
    </row>
    <row r="51" spans="1:8">
      <c r="A51" s="86"/>
      <c r="B51" s="86"/>
      <c r="C51" s="86"/>
      <c r="D51" s="86"/>
      <c r="E51" s="86"/>
      <c r="F51" s="86"/>
      <c r="G51" s="86"/>
      <c r="H51" s="86"/>
    </row>
    <row r="52" spans="1:8">
      <c r="A52" s="86"/>
      <c r="B52" s="86"/>
      <c r="C52" s="86"/>
      <c r="D52" s="86"/>
      <c r="E52" s="86"/>
      <c r="F52" s="86"/>
      <c r="G52" s="86"/>
      <c r="H52" s="86"/>
    </row>
    <row r="53" spans="1:8">
      <c r="A53" s="86"/>
      <c r="B53" s="86"/>
      <c r="C53" s="86"/>
      <c r="D53" s="86"/>
      <c r="E53" s="86"/>
      <c r="F53" s="86"/>
      <c r="G53" s="86"/>
      <c r="H53" s="86"/>
    </row>
    <row r="54" spans="1:8">
      <c r="A54" s="86"/>
      <c r="B54" s="86"/>
      <c r="C54" s="86"/>
      <c r="D54" s="86"/>
      <c r="E54" s="86"/>
      <c r="F54" s="86"/>
      <c r="G54" s="86"/>
      <c r="H54" s="86"/>
    </row>
    <row r="55" spans="1:8">
      <c r="A55" s="86"/>
      <c r="B55" s="86"/>
      <c r="C55" s="86"/>
      <c r="D55" s="86"/>
      <c r="E55" s="86"/>
      <c r="F55" s="86"/>
      <c r="G55" s="86"/>
      <c r="H55" s="86"/>
    </row>
    <row r="56" spans="1:8">
      <c r="A56" s="86"/>
      <c r="B56" s="86"/>
      <c r="C56" s="86"/>
      <c r="D56" s="86"/>
      <c r="E56" s="86"/>
      <c r="F56" s="86"/>
      <c r="G56" s="86"/>
      <c r="H56" s="86"/>
    </row>
    <row r="57" spans="1:8">
      <c r="A57" s="86"/>
      <c r="B57" s="86"/>
      <c r="C57" s="86"/>
      <c r="D57" s="86"/>
      <c r="E57" s="86"/>
      <c r="F57" s="86"/>
      <c r="G57" s="86"/>
      <c r="H57" s="86"/>
    </row>
    <row r="58" spans="1:8">
      <c r="A58" s="86"/>
      <c r="B58" s="86"/>
      <c r="C58" s="86"/>
      <c r="D58" s="86"/>
      <c r="E58" s="86"/>
      <c r="F58" s="86"/>
      <c r="G58" s="86"/>
      <c r="H58" s="86"/>
    </row>
    <row r="59" spans="1:8">
      <c r="A59" s="86"/>
      <c r="B59" s="86"/>
      <c r="C59" s="86"/>
      <c r="D59" s="86"/>
      <c r="E59" s="86"/>
      <c r="F59" s="86"/>
      <c r="G59" s="86"/>
      <c r="H59" s="86"/>
    </row>
    <row r="60" spans="1:8">
      <c r="A60" s="86"/>
      <c r="B60" s="86"/>
      <c r="C60" s="86"/>
      <c r="D60" s="86"/>
      <c r="E60" s="86"/>
      <c r="F60" s="86"/>
      <c r="G60" s="86"/>
      <c r="H60" s="86"/>
    </row>
    <row r="61" spans="1:8">
      <c r="A61" s="86"/>
      <c r="B61" s="86"/>
      <c r="C61" s="86"/>
      <c r="D61" s="86"/>
      <c r="E61" s="86"/>
      <c r="F61" s="86"/>
      <c r="G61" s="86"/>
      <c r="H61" s="86"/>
    </row>
    <row r="62" spans="1:8">
      <c r="A62" s="86"/>
      <c r="B62" s="86"/>
      <c r="C62" s="86"/>
      <c r="D62" s="86"/>
      <c r="E62" s="86"/>
      <c r="F62" s="86"/>
      <c r="G62" s="86"/>
      <c r="H62" s="86"/>
    </row>
    <row r="63" spans="1:8">
      <c r="A63" s="86"/>
      <c r="B63" s="86"/>
      <c r="C63" s="86"/>
      <c r="D63" s="86"/>
      <c r="E63" s="86"/>
      <c r="F63" s="86"/>
      <c r="G63" s="86"/>
      <c r="H63" s="86"/>
    </row>
    <row r="64" spans="1:8">
      <c r="A64" s="86"/>
      <c r="B64" s="86"/>
      <c r="C64" s="86"/>
      <c r="D64" s="86"/>
      <c r="E64" s="86"/>
      <c r="F64" s="86"/>
      <c r="G64" s="86"/>
      <c r="H64" s="86"/>
    </row>
    <row r="65" spans="1:8">
      <c r="A65" s="86"/>
      <c r="B65" s="86"/>
      <c r="C65" s="86"/>
      <c r="D65" s="86"/>
      <c r="E65" s="86"/>
      <c r="F65" s="86"/>
      <c r="G65" s="86"/>
      <c r="H65" s="86"/>
    </row>
    <row r="66" spans="1:8">
      <c r="A66" s="86"/>
      <c r="B66" s="86"/>
      <c r="C66" s="86"/>
      <c r="D66" s="86"/>
      <c r="E66" s="86"/>
      <c r="F66" s="86"/>
      <c r="G66" s="86"/>
      <c r="H66" s="86"/>
    </row>
    <row r="67" spans="1:8">
      <c r="A67" s="86"/>
      <c r="B67" s="86"/>
      <c r="C67" s="86"/>
      <c r="D67" s="86"/>
      <c r="E67" s="86"/>
      <c r="F67" s="86"/>
      <c r="G67" s="86"/>
      <c r="H67" s="86"/>
    </row>
    <row r="68" spans="1:8">
      <c r="A68" s="86"/>
      <c r="B68" s="86"/>
      <c r="C68" s="86"/>
      <c r="D68" s="86"/>
      <c r="E68" s="86"/>
      <c r="F68" s="86"/>
      <c r="G68" s="86"/>
      <c r="H68" s="86"/>
    </row>
    <row r="69" spans="1:8">
      <c r="A69" s="86"/>
      <c r="B69" s="86"/>
      <c r="C69" s="86"/>
      <c r="D69" s="86"/>
      <c r="E69" s="86"/>
      <c r="F69" s="86"/>
      <c r="G69" s="86"/>
      <c r="H69" s="86"/>
    </row>
    <row r="70" spans="1:8">
      <c r="A70" s="86"/>
      <c r="B70" s="86"/>
      <c r="C70" s="86"/>
      <c r="D70" s="86"/>
      <c r="E70" s="86"/>
      <c r="F70" s="86"/>
      <c r="G70" s="86"/>
      <c r="H70" s="86"/>
    </row>
    <row r="71" spans="1:8">
      <c r="A71" s="86"/>
      <c r="B71" s="86"/>
      <c r="C71" s="86"/>
      <c r="D71" s="86"/>
      <c r="E71" s="86"/>
      <c r="F71" s="86"/>
      <c r="G71" s="86"/>
      <c r="H71" s="86"/>
    </row>
    <row r="72" spans="1:8">
      <c r="A72" s="86"/>
      <c r="B72" s="86"/>
      <c r="C72" s="86"/>
      <c r="D72" s="86"/>
      <c r="E72" s="86"/>
      <c r="F72" s="86"/>
      <c r="G72" s="86"/>
      <c r="H72" s="86"/>
    </row>
    <row r="73" spans="1:8">
      <c r="A73" s="86"/>
      <c r="B73" s="86"/>
      <c r="C73" s="86"/>
      <c r="D73" s="86"/>
      <c r="E73" s="86"/>
      <c r="F73" s="86"/>
      <c r="G73" s="86"/>
      <c r="H73" s="86"/>
    </row>
    <row r="74" spans="1:8">
      <c r="A74" s="86"/>
      <c r="B74" s="86"/>
      <c r="C74" s="86"/>
      <c r="D74" s="86"/>
      <c r="E74" s="86"/>
      <c r="F74" s="86"/>
      <c r="G74" s="86"/>
      <c r="H74" s="86"/>
    </row>
    <row r="75" spans="1:8">
      <c r="A75" s="86"/>
      <c r="B75" s="86"/>
      <c r="C75" s="86"/>
      <c r="D75" s="86"/>
      <c r="E75" s="86"/>
      <c r="F75" s="86"/>
      <c r="G75" s="86"/>
      <c r="H75" s="86"/>
    </row>
    <row r="76" spans="1:8">
      <c r="A76" s="86"/>
      <c r="B76" s="86"/>
      <c r="C76" s="86"/>
      <c r="D76" s="86"/>
      <c r="E76" s="86"/>
      <c r="F76" s="86"/>
      <c r="G76" s="86"/>
      <c r="H76" s="86"/>
    </row>
    <row r="77" spans="1:8">
      <c r="A77" s="86"/>
      <c r="B77" s="86"/>
      <c r="C77" s="86"/>
      <c r="D77" s="86"/>
      <c r="E77" s="86"/>
      <c r="F77" s="86"/>
      <c r="G77" s="86"/>
      <c r="H77" s="86"/>
    </row>
    <row r="78" spans="1:8">
      <c r="A78" s="86"/>
      <c r="B78" s="86"/>
      <c r="C78" s="86"/>
      <c r="D78" s="86"/>
      <c r="E78" s="86"/>
      <c r="F78" s="86"/>
      <c r="G78" s="86"/>
      <c r="H78" s="86"/>
    </row>
    <row r="79" spans="1:8">
      <c r="A79" s="86"/>
      <c r="B79" s="86"/>
      <c r="C79" s="86"/>
      <c r="D79" s="86"/>
      <c r="E79" s="86"/>
      <c r="F79" s="86"/>
      <c r="G79" s="86"/>
      <c r="H79" s="86"/>
    </row>
    <row r="80" spans="1:8">
      <c r="A80" s="86"/>
      <c r="B80" s="86"/>
      <c r="C80" s="86"/>
      <c r="D80" s="86"/>
      <c r="E80" s="86"/>
      <c r="F80" s="86"/>
      <c r="G80" s="86"/>
      <c r="H80" s="86"/>
    </row>
    <row r="81" spans="1:8">
      <c r="A81" s="86"/>
      <c r="B81" s="86"/>
      <c r="C81" s="86"/>
      <c r="D81" s="86"/>
      <c r="E81" s="86"/>
      <c r="F81" s="86"/>
      <c r="G81" s="86"/>
      <c r="H81" s="86"/>
    </row>
    <row r="82" spans="1:8">
      <c r="A82" s="86"/>
      <c r="B82" s="86"/>
      <c r="C82" s="86"/>
      <c r="D82" s="86"/>
      <c r="E82" s="86"/>
      <c r="F82" s="86"/>
      <c r="G82" s="86"/>
      <c r="H82" s="86"/>
    </row>
    <row r="83" spans="1:8">
      <c r="A83" s="86"/>
      <c r="B83" s="86"/>
      <c r="C83" s="86"/>
      <c r="D83" s="86"/>
      <c r="E83" s="86"/>
      <c r="F83" s="86"/>
      <c r="G83" s="86"/>
      <c r="H83" s="86"/>
    </row>
    <row r="84" spans="1:8">
      <c r="A84" s="86"/>
      <c r="B84" s="86"/>
      <c r="C84" s="86"/>
      <c r="D84" s="86"/>
      <c r="E84" s="86"/>
      <c r="F84" s="86"/>
      <c r="G84" s="86"/>
      <c r="H84" s="86"/>
    </row>
    <row r="85" spans="1:8">
      <c r="A85" s="86"/>
      <c r="B85" s="86"/>
      <c r="C85" s="86"/>
      <c r="D85" s="86"/>
      <c r="E85" s="86"/>
      <c r="F85" s="86"/>
      <c r="G85" s="86"/>
      <c r="H85" s="86"/>
    </row>
    <row r="86" spans="1:8">
      <c r="A86" s="86"/>
      <c r="B86" s="86"/>
      <c r="C86" s="86"/>
      <c r="D86" s="86"/>
      <c r="E86" s="86"/>
      <c r="F86" s="86"/>
      <c r="G86" s="86"/>
      <c r="H86" s="86"/>
    </row>
    <row r="87" spans="1:8">
      <c r="A87" s="86"/>
      <c r="B87" s="86"/>
      <c r="C87" s="86"/>
      <c r="D87" s="86"/>
      <c r="E87" s="86"/>
      <c r="F87" s="86"/>
      <c r="G87" s="86"/>
      <c r="H87" s="86"/>
    </row>
    <row r="88" spans="1:8">
      <c r="A88" s="86"/>
      <c r="B88" s="86"/>
      <c r="C88" s="86"/>
      <c r="D88" s="86"/>
      <c r="E88" s="86"/>
      <c r="F88" s="86"/>
      <c r="G88" s="86"/>
      <c r="H88" s="86"/>
    </row>
    <row r="89" spans="1:8">
      <c r="A89" s="86"/>
      <c r="B89" s="86"/>
      <c r="C89" s="86"/>
      <c r="D89" s="86"/>
      <c r="E89" s="86"/>
      <c r="F89" s="86"/>
      <c r="G89" s="86"/>
      <c r="H89" s="86"/>
    </row>
    <row r="90" spans="1:8">
      <c r="A90" s="86"/>
      <c r="B90" s="86"/>
      <c r="C90" s="86"/>
      <c r="D90" s="86"/>
      <c r="E90" s="86"/>
      <c r="F90" s="86"/>
      <c r="G90" s="86"/>
      <c r="H90" s="86"/>
    </row>
    <row r="91" spans="1:8">
      <c r="A91" s="86"/>
      <c r="B91" s="86"/>
      <c r="C91" s="86"/>
      <c r="D91" s="86"/>
      <c r="E91" s="86"/>
      <c r="F91" s="86"/>
      <c r="G91" s="86"/>
      <c r="H91" s="86"/>
    </row>
    <row r="92" spans="1:8">
      <c r="A92" s="86"/>
      <c r="B92" s="86"/>
      <c r="C92" s="86"/>
      <c r="D92" s="86"/>
      <c r="E92" s="86"/>
      <c r="F92" s="86"/>
      <c r="G92" s="86"/>
      <c r="H92" s="86"/>
    </row>
    <row r="93" spans="1:8">
      <c r="A93" s="86"/>
      <c r="B93" s="86"/>
      <c r="C93" s="86"/>
      <c r="D93" s="86"/>
      <c r="E93" s="86"/>
      <c r="F93" s="86"/>
      <c r="G93" s="86"/>
      <c r="H93" s="86"/>
    </row>
    <row r="94" spans="1:8">
      <c r="A94" s="86"/>
      <c r="B94" s="86"/>
      <c r="C94" s="86"/>
      <c r="D94" s="86"/>
      <c r="E94" s="86"/>
      <c r="F94" s="86"/>
      <c r="G94" s="86"/>
      <c r="H94" s="86"/>
    </row>
    <row r="95" spans="1:8">
      <c r="A95" s="86"/>
      <c r="B95" s="86"/>
      <c r="C95" s="86"/>
      <c r="D95" s="86"/>
      <c r="E95" s="86"/>
      <c r="F95" s="86"/>
      <c r="G95" s="86"/>
      <c r="H95" s="86"/>
    </row>
    <row r="96" spans="1:8">
      <c r="A96" s="86"/>
      <c r="B96" s="86"/>
      <c r="C96" s="86"/>
      <c r="D96" s="86"/>
      <c r="E96" s="86"/>
      <c r="F96" s="86"/>
      <c r="G96" s="86"/>
      <c r="H96" s="86"/>
    </row>
    <row r="97" spans="1:8">
      <c r="A97" s="86"/>
      <c r="B97" s="86"/>
      <c r="C97" s="86"/>
      <c r="D97" s="86"/>
      <c r="E97" s="86"/>
      <c r="F97" s="86"/>
      <c r="G97" s="86"/>
      <c r="H97" s="86"/>
    </row>
    <row r="98" spans="1:8">
      <c r="A98" s="86"/>
      <c r="B98" s="86"/>
      <c r="C98" s="86"/>
      <c r="D98" s="86"/>
      <c r="E98" s="86"/>
      <c r="F98" s="86"/>
      <c r="G98" s="86"/>
      <c r="H98" s="86"/>
    </row>
    <row r="99" spans="1:8">
      <c r="A99" s="86"/>
      <c r="B99" s="86"/>
      <c r="C99" s="86"/>
      <c r="D99" s="86"/>
      <c r="E99" s="86"/>
      <c r="F99" s="86"/>
      <c r="G99" s="86"/>
      <c r="H99" s="86"/>
    </row>
    <row r="100" spans="1:8">
      <c r="A100" s="86"/>
      <c r="B100" s="86"/>
      <c r="C100" s="86"/>
      <c r="D100" s="86"/>
      <c r="E100" s="86"/>
      <c r="F100" s="86"/>
      <c r="G100" s="86"/>
      <c r="H100" s="86"/>
    </row>
    <row r="101" spans="1:8">
      <c r="A101" s="86"/>
      <c r="B101" s="86"/>
      <c r="C101" s="86"/>
      <c r="D101" s="86"/>
      <c r="E101" s="86"/>
      <c r="F101" s="86"/>
      <c r="G101" s="86"/>
      <c r="H101" s="86"/>
    </row>
    <row r="102" spans="1:8">
      <c r="A102" s="86"/>
      <c r="B102" s="86"/>
      <c r="C102" s="86"/>
      <c r="D102" s="86"/>
      <c r="E102" s="86"/>
      <c r="F102" s="86"/>
      <c r="G102" s="86"/>
      <c r="H102" s="86"/>
    </row>
    <row r="103" spans="1:8">
      <c r="A103" s="86"/>
      <c r="B103" s="86"/>
      <c r="C103" s="86"/>
      <c r="D103" s="86"/>
      <c r="E103" s="86"/>
      <c r="F103" s="86"/>
      <c r="G103" s="86"/>
      <c r="H103" s="86"/>
    </row>
    <row r="104" spans="1:8">
      <c r="A104" s="86"/>
      <c r="B104" s="86"/>
      <c r="C104" s="86"/>
      <c r="D104" s="86"/>
      <c r="E104" s="86"/>
      <c r="F104" s="86"/>
      <c r="G104" s="86"/>
      <c r="H104" s="86"/>
    </row>
    <row r="105" spans="1:8">
      <c r="A105" s="86"/>
      <c r="B105" s="86"/>
      <c r="C105" s="86"/>
      <c r="D105" s="86"/>
      <c r="E105" s="86"/>
      <c r="F105" s="86"/>
      <c r="G105" s="86"/>
      <c r="H105" s="86"/>
    </row>
    <row r="106" spans="1:8">
      <c r="A106" s="86"/>
      <c r="B106" s="86"/>
      <c r="C106" s="86"/>
      <c r="D106" s="86"/>
      <c r="E106" s="86"/>
      <c r="F106" s="86"/>
      <c r="G106" s="86"/>
      <c r="H106" s="86"/>
    </row>
    <row r="107" spans="1:8">
      <c r="A107" s="86"/>
      <c r="B107" s="86"/>
      <c r="C107" s="86"/>
      <c r="D107" s="86"/>
      <c r="E107" s="86"/>
      <c r="F107" s="86"/>
      <c r="G107" s="86"/>
      <c r="H107" s="86"/>
    </row>
    <row r="108" spans="1:8">
      <c r="A108" s="86"/>
      <c r="B108" s="86"/>
      <c r="C108" s="86"/>
      <c r="D108" s="86"/>
      <c r="E108" s="86"/>
      <c r="F108" s="86"/>
      <c r="G108" s="86"/>
      <c r="H108" s="86"/>
    </row>
    <row r="109" spans="1:8">
      <c r="A109" s="86"/>
      <c r="B109" s="86"/>
      <c r="C109" s="86"/>
      <c r="D109" s="86"/>
      <c r="E109" s="86"/>
      <c r="F109" s="86"/>
      <c r="G109" s="86"/>
      <c r="H109" s="86"/>
    </row>
    <row r="110" spans="1:8">
      <c r="A110" s="86"/>
      <c r="B110" s="86"/>
      <c r="C110" s="86"/>
      <c r="D110" s="86"/>
      <c r="E110" s="86"/>
      <c r="F110" s="86"/>
      <c r="G110" s="86"/>
      <c r="H110" s="86"/>
    </row>
    <row r="111" spans="1:8">
      <c r="A111" s="86"/>
      <c r="B111" s="86"/>
      <c r="C111" s="86"/>
      <c r="D111" s="86"/>
      <c r="E111" s="86"/>
      <c r="F111" s="86"/>
      <c r="G111" s="86"/>
      <c r="H111" s="86"/>
    </row>
    <row r="112" spans="1:8">
      <c r="A112" s="86"/>
      <c r="B112" s="86"/>
      <c r="C112" s="86"/>
      <c r="D112" s="86"/>
      <c r="E112" s="86"/>
      <c r="F112" s="86"/>
      <c r="G112" s="86"/>
      <c r="H112" s="86"/>
    </row>
    <row r="113" spans="1:8">
      <c r="A113" s="86"/>
      <c r="B113" s="86"/>
      <c r="C113" s="86"/>
      <c r="D113" s="86"/>
      <c r="E113" s="86"/>
      <c r="F113" s="86"/>
      <c r="G113" s="86"/>
      <c r="H113" s="86"/>
    </row>
    <row r="114" spans="1:8">
      <c r="A114" s="86"/>
      <c r="B114" s="86"/>
      <c r="C114" s="86"/>
      <c r="D114" s="86"/>
      <c r="E114" s="86"/>
      <c r="F114" s="86"/>
      <c r="G114" s="86"/>
      <c r="H114" s="86"/>
    </row>
    <row r="115" spans="1:8">
      <c r="A115" s="86"/>
      <c r="B115" s="86"/>
      <c r="C115" s="86"/>
      <c r="D115" s="86"/>
      <c r="E115" s="86"/>
      <c r="F115" s="86"/>
      <c r="G115" s="86"/>
      <c r="H115" s="86"/>
    </row>
    <row r="116" spans="1:8">
      <c r="A116" s="86"/>
      <c r="B116" s="86"/>
      <c r="C116" s="86"/>
      <c r="D116" s="86"/>
      <c r="E116" s="86"/>
      <c r="F116" s="86"/>
      <c r="G116" s="86"/>
      <c r="H116" s="86"/>
    </row>
    <row r="117" spans="1:8">
      <c r="A117" s="86"/>
      <c r="B117" s="86"/>
      <c r="C117" s="86"/>
      <c r="D117" s="86"/>
      <c r="E117" s="86"/>
      <c r="F117" s="86"/>
      <c r="G117" s="86"/>
      <c r="H117" s="86"/>
    </row>
    <row r="118" spans="1:8">
      <c r="A118" s="86"/>
      <c r="B118" s="86"/>
      <c r="C118" s="86"/>
      <c r="D118" s="86"/>
      <c r="E118" s="86"/>
      <c r="F118" s="86"/>
      <c r="G118" s="86"/>
      <c r="H118" s="86"/>
    </row>
    <row r="119" spans="1:8">
      <c r="A119" s="86"/>
      <c r="B119" s="86"/>
      <c r="C119" s="86"/>
      <c r="D119" s="86"/>
      <c r="E119" s="86"/>
      <c r="F119" s="86"/>
      <c r="G119" s="86"/>
      <c r="H119" s="86"/>
    </row>
    <row r="120" spans="1:8">
      <c r="A120" s="86"/>
      <c r="B120" s="86"/>
      <c r="C120" s="86"/>
      <c r="D120" s="86"/>
      <c r="E120" s="86"/>
      <c r="F120" s="86"/>
      <c r="G120" s="86"/>
      <c r="H120" s="86"/>
    </row>
    <row r="121" spans="1:8">
      <c r="A121" s="86"/>
      <c r="B121" s="86"/>
      <c r="C121" s="86"/>
      <c r="D121" s="86"/>
      <c r="E121" s="86"/>
      <c r="F121" s="86"/>
      <c r="G121" s="86"/>
      <c r="H121" s="86"/>
    </row>
    <row r="122" spans="1:8">
      <c r="A122" s="86"/>
      <c r="B122" s="86"/>
      <c r="C122" s="86"/>
      <c r="D122" s="86"/>
      <c r="E122" s="86"/>
      <c r="F122" s="86"/>
      <c r="G122" s="86"/>
      <c r="H122" s="86"/>
    </row>
    <row r="123" spans="1:8">
      <c r="A123" s="86"/>
      <c r="B123" s="86"/>
      <c r="C123" s="86"/>
      <c r="D123" s="86"/>
      <c r="E123" s="86"/>
      <c r="F123" s="86"/>
      <c r="G123" s="86"/>
      <c r="H123" s="86"/>
    </row>
    <row r="124" spans="1:8">
      <c r="A124" s="86"/>
      <c r="B124" s="86"/>
      <c r="C124" s="86"/>
      <c r="D124" s="86"/>
      <c r="E124" s="86"/>
      <c r="F124" s="86"/>
      <c r="G124" s="86"/>
      <c r="H124" s="86"/>
    </row>
    <row r="125" spans="1:8">
      <c r="A125" s="86"/>
      <c r="B125" s="86"/>
      <c r="C125" s="86"/>
      <c r="D125" s="86"/>
      <c r="E125" s="86"/>
      <c r="F125" s="86"/>
      <c r="G125" s="86"/>
      <c r="H125" s="86"/>
    </row>
    <row r="126" spans="1:8">
      <c r="A126" s="86"/>
      <c r="B126" s="86"/>
      <c r="C126" s="86"/>
      <c r="D126" s="86"/>
      <c r="E126" s="86"/>
      <c r="F126" s="86"/>
      <c r="G126" s="86"/>
      <c r="H126" s="86"/>
    </row>
    <row r="127" spans="1:8">
      <c r="A127" s="86"/>
      <c r="B127" s="86"/>
      <c r="C127" s="86"/>
      <c r="D127" s="86"/>
      <c r="E127" s="86"/>
      <c r="F127" s="86"/>
      <c r="G127" s="86"/>
      <c r="H127" s="86"/>
    </row>
    <row r="128" spans="1:8">
      <c r="A128" s="86"/>
      <c r="B128" s="86"/>
      <c r="C128" s="86"/>
      <c r="D128" s="86"/>
      <c r="E128" s="86"/>
      <c r="F128" s="86"/>
      <c r="G128" s="86"/>
      <c r="H128" s="86"/>
    </row>
    <row r="129" spans="1:8">
      <c r="A129" s="86"/>
      <c r="B129" s="86"/>
      <c r="C129" s="86"/>
      <c r="D129" s="86"/>
      <c r="E129" s="86"/>
      <c r="F129" s="86"/>
      <c r="G129" s="86"/>
      <c r="H129" s="86"/>
    </row>
    <row r="130" spans="1:8">
      <c r="A130" s="86"/>
      <c r="B130" s="86"/>
      <c r="C130" s="86"/>
      <c r="D130" s="86"/>
      <c r="E130" s="86"/>
      <c r="F130" s="86"/>
      <c r="G130" s="86"/>
      <c r="H130" s="86"/>
    </row>
    <row r="131" spans="1:8">
      <c r="A131" s="86"/>
      <c r="B131" s="86"/>
      <c r="C131" s="86"/>
      <c r="D131" s="86"/>
      <c r="E131" s="86"/>
      <c r="F131" s="86"/>
      <c r="G131" s="86"/>
      <c r="H131" s="86"/>
    </row>
    <row r="132" spans="1:8">
      <c r="A132" s="86"/>
      <c r="B132" s="86"/>
      <c r="C132" s="86"/>
      <c r="D132" s="86"/>
      <c r="E132" s="86"/>
      <c r="F132" s="86"/>
      <c r="G132" s="86"/>
      <c r="H132" s="86"/>
    </row>
    <row r="133" spans="1:8">
      <c r="A133" s="86"/>
      <c r="B133" s="86"/>
      <c r="C133" s="86"/>
      <c r="D133" s="86"/>
      <c r="E133" s="86"/>
      <c r="F133" s="86"/>
      <c r="G133" s="86"/>
      <c r="H133" s="86"/>
    </row>
    <row r="134" spans="1:8">
      <c r="A134" s="86"/>
      <c r="B134" s="86"/>
      <c r="C134" s="86"/>
      <c r="D134" s="86"/>
      <c r="E134" s="86"/>
      <c r="F134" s="86"/>
      <c r="G134" s="86"/>
      <c r="H134" s="86"/>
    </row>
    <row r="135" spans="1:8">
      <c r="A135" s="86"/>
      <c r="B135" s="86"/>
      <c r="C135" s="86"/>
      <c r="D135" s="86"/>
      <c r="E135" s="86"/>
      <c r="F135" s="86"/>
      <c r="G135" s="86"/>
      <c r="H135" s="86"/>
    </row>
    <row r="136" spans="1:8">
      <c r="A136" s="86"/>
      <c r="B136" s="86"/>
      <c r="C136" s="86"/>
      <c r="D136" s="86"/>
      <c r="E136" s="86"/>
      <c r="F136" s="86"/>
      <c r="G136" s="86"/>
      <c r="H136" s="86"/>
    </row>
    <row r="137" spans="1:8">
      <c r="A137" s="86"/>
      <c r="B137" s="86"/>
      <c r="C137" s="86"/>
      <c r="D137" s="86"/>
      <c r="E137" s="86"/>
      <c r="F137" s="86"/>
      <c r="G137" s="86"/>
      <c r="H137" s="86"/>
    </row>
    <row r="138" spans="1:8">
      <c r="A138" s="86"/>
      <c r="B138" s="86"/>
      <c r="C138" s="86"/>
      <c r="D138" s="86"/>
      <c r="E138" s="86"/>
      <c r="F138" s="86"/>
      <c r="G138" s="86"/>
      <c r="H138" s="86"/>
    </row>
    <row r="139" spans="1:8">
      <c r="A139" s="86"/>
      <c r="B139" s="86"/>
      <c r="C139" s="86"/>
      <c r="D139" s="86"/>
      <c r="E139" s="86"/>
      <c r="F139" s="86"/>
      <c r="G139" s="86"/>
      <c r="H139" s="86"/>
    </row>
    <row r="140" spans="1:8">
      <c r="A140" s="86"/>
      <c r="B140" s="86"/>
      <c r="C140" s="86"/>
      <c r="D140" s="86"/>
      <c r="E140" s="86"/>
      <c r="F140" s="86"/>
      <c r="G140" s="86"/>
      <c r="H140" s="86"/>
    </row>
    <row r="141" spans="1:8">
      <c r="A141" s="86"/>
      <c r="B141" s="86"/>
      <c r="C141" s="86"/>
      <c r="D141" s="86"/>
      <c r="E141" s="86"/>
      <c r="F141" s="86"/>
      <c r="G141" s="86"/>
      <c r="H141" s="86"/>
    </row>
    <row r="142" spans="1:8">
      <c r="A142" s="86"/>
      <c r="B142" s="86"/>
      <c r="C142" s="86"/>
      <c r="D142" s="86"/>
      <c r="E142" s="86"/>
      <c r="F142" s="86"/>
      <c r="G142" s="86"/>
      <c r="H142" s="86"/>
    </row>
    <row r="143" spans="1:8">
      <c r="A143" s="86"/>
      <c r="B143" s="86"/>
      <c r="C143" s="86"/>
      <c r="D143" s="86"/>
      <c r="E143" s="86"/>
      <c r="F143" s="86"/>
      <c r="G143" s="86"/>
      <c r="H143" s="86"/>
    </row>
    <row r="144" spans="1:8">
      <c r="A144" s="86"/>
      <c r="B144" s="86"/>
      <c r="C144" s="86"/>
      <c r="D144" s="86"/>
      <c r="E144" s="86"/>
      <c r="F144" s="86"/>
      <c r="G144" s="86"/>
      <c r="H144" s="86"/>
    </row>
    <row r="145" spans="1:8">
      <c r="A145" s="86"/>
      <c r="B145" s="86"/>
      <c r="C145" s="86"/>
      <c r="D145" s="86"/>
      <c r="E145" s="86"/>
      <c r="F145" s="86"/>
      <c r="G145" s="86"/>
      <c r="H145" s="86"/>
    </row>
    <row r="146" spans="1:8">
      <c r="A146" s="86"/>
      <c r="B146" s="86"/>
      <c r="C146" s="86"/>
      <c r="D146" s="86"/>
      <c r="E146" s="86"/>
      <c r="F146" s="86"/>
      <c r="G146" s="86"/>
      <c r="H146" s="86"/>
    </row>
    <row r="147" spans="1:8">
      <c r="A147" s="86"/>
      <c r="B147" s="86"/>
      <c r="C147" s="86"/>
      <c r="D147" s="86"/>
      <c r="E147" s="86"/>
      <c r="F147" s="86"/>
      <c r="G147" s="86"/>
      <c r="H147" s="86"/>
    </row>
    <row r="148" spans="1:8">
      <c r="A148" s="86"/>
      <c r="B148" s="86"/>
      <c r="C148" s="86"/>
      <c r="D148" s="86"/>
      <c r="E148" s="86"/>
      <c r="F148" s="86"/>
      <c r="G148" s="86"/>
      <c r="H148" s="86"/>
    </row>
    <row r="149" spans="1:8">
      <c r="A149" s="86"/>
      <c r="B149" s="86"/>
      <c r="C149" s="86"/>
      <c r="D149" s="86"/>
      <c r="E149" s="86"/>
      <c r="F149" s="86"/>
      <c r="G149" s="86"/>
      <c r="H149" s="86"/>
    </row>
    <row r="150" spans="1:8">
      <c r="A150" s="86"/>
      <c r="B150" s="86"/>
      <c r="C150" s="86"/>
      <c r="D150" s="86"/>
      <c r="E150" s="86"/>
      <c r="F150" s="86"/>
      <c r="G150" s="86"/>
      <c r="H150" s="86"/>
    </row>
    <row r="151" spans="1:8">
      <c r="A151" s="86"/>
      <c r="B151" s="86"/>
      <c r="C151" s="86"/>
      <c r="D151" s="86"/>
      <c r="E151" s="86"/>
      <c r="F151" s="86"/>
      <c r="G151" s="86"/>
      <c r="H151" s="86"/>
    </row>
    <row r="152" spans="1:8">
      <c r="A152" s="86"/>
      <c r="B152" s="86"/>
      <c r="C152" s="86"/>
      <c r="D152" s="86"/>
      <c r="E152" s="86"/>
      <c r="F152" s="86"/>
      <c r="G152" s="86"/>
      <c r="H152" s="86"/>
    </row>
    <row r="153" spans="1:8">
      <c r="A153" s="86"/>
      <c r="B153" s="86"/>
      <c r="C153" s="86"/>
      <c r="D153" s="86"/>
      <c r="E153" s="86"/>
      <c r="F153" s="86"/>
      <c r="G153" s="86"/>
      <c r="H153" s="86"/>
    </row>
    <row r="154" spans="1:8">
      <c r="A154" s="86"/>
      <c r="B154" s="86"/>
      <c r="C154" s="86"/>
      <c r="D154" s="86"/>
      <c r="E154" s="86"/>
      <c r="F154" s="86"/>
      <c r="G154" s="86"/>
      <c r="H154" s="86"/>
    </row>
    <row r="155" spans="1:8">
      <c r="A155" s="86"/>
      <c r="B155" s="86"/>
      <c r="C155" s="86"/>
      <c r="D155" s="86"/>
      <c r="E155" s="86"/>
      <c r="F155" s="86"/>
      <c r="G155" s="86"/>
      <c r="H155" s="86"/>
    </row>
    <row r="156" spans="1:8">
      <c r="A156" s="86"/>
      <c r="B156" s="86"/>
      <c r="C156" s="86"/>
      <c r="D156" s="86"/>
      <c r="E156" s="86"/>
      <c r="F156" s="86"/>
      <c r="G156" s="86"/>
      <c r="H156" s="86"/>
    </row>
    <row r="157" spans="1:8">
      <c r="A157" s="86"/>
      <c r="B157" s="86"/>
      <c r="C157" s="86"/>
      <c r="D157" s="86"/>
      <c r="E157" s="86"/>
      <c r="F157" s="86"/>
      <c r="G157" s="86"/>
      <c r="H157" s="86"/>
    </row>
    <row r="158" spans="1:8">
      <c r="A158" s="86"/>
      <c r="B158" s="86"/>
      <c r="C158" s="86"/>
      <c r="D158" s="86"/>
      <c r="E158" s="86"/>
      <c r="F158" s="86"/>
      <c r="G158" s="86"/>
      <c r="H158" s="86"/>
    </row>
    <row r="159" spans="1:8">
      <c r="A159" s="86"/>
      <c r="B159" s="86"/>
      <c r="C159" s="86"/>
      <c r="D159" s="86"/>
      <c r="E159" s="86"/>
      <c r="F159" s="86"/>
      <c r="G159" s="86"/>
      <c r="H159" s="86"/>
    </row>
    <row r="160" spans="1:8">
      <c r="A160" s="86"/>
      <c r="B160" s="86"/>
      <c r="C160" s="86"/>
      <c r="D160" s="86"/>
      <c r="E160" s="86"/>
      <c r="F160" s="86"/>
      <c r="G160" s="86"/>
      <c r="H160" s="86"/>
    </row>
    <row r="161" spans="1:8">
      <c r="A161" s="86"/>
      <c r="B161" s="86"/>
      <c r="C161" s="86"/>
      <c r="D161" s="86"/>
      <c r="E161" s="86"/>
      <c r="F161" s="86"/>
      <c r="G161" s="86"/>
      <c r="H161" s="86"/>
    </row>
    <row r="162" spans="1:8">
      <c r="A162" s="86"/>
      <c r="B162" s="86"/>
      <c r="C162" s="86"/>
      <c r="D162" s="86"/>
      <c r="E162" s="86"/>
      <c r="F162" s="86"/>
      <c r="G162" s="86"/>
      <c r="H162" s="86"/>
    </row>
    <row r="163" spans="1:8">
      <c r="A163" s="86"/>
      <c r="B163" s="86"/>
      <c r="C163" s="86"/>
      <c r="D163" s="86"/>
      <c r="E163" s="86"/>
      <c r="F163" s="86"/>
      <c r="G163" s="86"/>
      <c r="H163" s="86"/>
    </row>
    <row r="164" spans="1:8">
      <c r="A164" s="86"/>
      <c r="B164" s="86"/>
      <c r="C164" s="86"/>
      <c r="D164" s="86"/>
      <c r="E164" s="86"/>
      <c r="F164" s="86"/>
      <c r="G164" s="86"/>
      <c r="H164" s="86"/>
    </row>
    <row r="165" spans="1:8">
      <c r="A165" s="86"/>
      <c r="B165" s="86"/>
      <c r="C165" s="86"/>
      <c r="D165" s="86"/>
      <c r="E165" s="86"/>
      <c r="F165" s="86"/>
      <c r="G165" s="86"/>
      <c r="H165" s="86"/>
    </row>
    <row r="166" spans="1:8">
      <c r="A166" s="86"/>
      <c r="B166" s="86"/>
      <c r="C166" s="86"/>
      <c r="D166" s="86"/>
      <c r="E166" s="86"/>
      <c r="F166" s="86"/>
      <c r="G166" s="86"/>
      <c r="H166" s="86"/>
    </row>
    <row r="167" spans="1:8">
      <c r="A167" s="86"/>
      <c r="B167" s="86"/>
      <c r="C167" s="86"/>
      <c r="D167" s="86"/>
      <c r="E167" s="86"/>
      <c r="F167" s="86"/>
      <c r="G167" s="86"/>
      <c r="H167" s="86"/>
    </row>
    <row r="168" spans="1:8">
      <c r="A168" s="86"/>
      <c r="B168" s="86"/>
      <c r="C168" s="86"/>
      <c r="D168" s="86"/>
      <c r="E168" s="86"/>
      <c r="F168" s="86"/>
      <c r="G168" s="86"/>
      <c r="H168" s="86"/>
    </row>
    <row r="169" spans="1:8">
      <c r="A169" s="86"/>
      <c r="B169" s="86"/>
      <c r="C169" s="86"/>
      <c r="D169" s="86"/>
      <c r="E169" s="86"/>
      <c r="F169" s="86"/>
      <c r="G169" s="86"/>
      <c r="H169" s="86"/>
    </row>
    <row r="170" spans="1:8">
      <c r="A170" s="86"/>
      <c r="B170" s="86"/>
      <c r="C170" s="86"/>
      <c r="D170" s="86"/>
      <c r="E170" s="86"/>
      <c r="F170" s="86"/>
      <c r="G170" s="86"/>
      <c r="H170" s="86"/>
    </row>
    <row r="171" spans="1:8">
      <c r="A171" s="86"/>
      <c r="B171" s="86"/>
      <c r="C171" s="86"/>
      <c r="D171" s="86"/>
      <c r="E171" s="86"/>
      <c r="F171" s="86"/>
      <c r="G171" s="86"/>
      <c r="H171" s="86"/>
    </row>
    <row r="172" spans="1:8">
      <c r="A172" s="86"/>
      <c r="B172" s="86"/>
      <c r="C172" s="86"/>
      <c r="D172" s="86"/>
      <c r="E172" s="86"/>
      <c r="F172" s="86"/>
      <c r="G172" s="86"/>
      <c r="H172" s="86"/>
    </row>
    <row r="173" spans="1:8">
      <c r="A173" s="86"/>
      <c r="B173" s="86"/>
      <c r="C173" s="86"/>
      <c r="D173" s="86"/>
      <c r="E173" s="86"/>
      <c r="F173" s="86"/>
      <c r="G173" s="86"/>
      <c r="H173" s="86"/>
    </row>
    <row r="174" spans="1:8">
      <c r="A174" s="86"/>
      <c r="B174" s="86"/>
      <c r="C174" s="86"/>
      <c r="D174" s="86"/>
      <c r="E174" s="86"/>
      <c r="F174" s="86"/>
      <c r="G174" s="86"/>
      <c r="H174" s="86"/>
    </row>
    <row r="175" spans="1:8">
      <c r="A175" s="86"/>
      <c r="B175" s="86"/>
      <c r="C175" s="86"/>
      <c r="D175" s="86"/>
      <c r="E175" s="86"/>
      <c r="F175" s="86"/>
      <c r="G175" s="86"/>
      <c r="H175" s="86"/>
    </row>
    <row r="176" spans="1:8">
      <c r="A176" s="86"/>
      <c r="B176" s="86"/>
      <c r="C176" s="86"/>
      <c r="D176" s="86"/>
      <c r="E176" s="86"/>
      <c r="F176" s="86"/>
      <c r="G176" s="86"/>
      <c r="H176" s="86"/>
    </row>
    <row r="177" spans="1:8">
      <c r="A177" s="86"/>
      <c r="B177" s="86"/>
      <c r="C177" s="86"/>
      <c r="D177" s="86"/>
      <c r="E177" s="86"/>
      <c r="F177" s="86"/>
      <c r="G177" s="86"/>
      <c r="H177" s="86"/>
    </row>
    <row r="178" spans="1:8">
      <c r="A178" s="86"/>
      <c r="B178" s="86"/>
      <c r="C178" s="86"/>
      <c r="D178" s="86"/>
      <c r="E178" s="86"/>
      <c r="F178" s="86"/>
      <c r="G178" s="86"/>
      <c r="H178" s="86"/>
    </row>
    <row r="179" spans="1:8">
      <c r="A179" s="86"/>
      <c r="B179" s="86"/>
      <c r="C179" s="86"/>
      <c r="D179" s="86"/>
      <c r="E179" s="86"/>
      <c r="F179" s="86"/>
      <c r="G179" s="86"/>
      <c r="H179" s="86"/>
    </row>
    <row r="180" spans="1:8">
      <c r="A180" s="86"/>
      <c r="B180" s="86"/>
      <c r="C180" s="86"/>
      <c r="D180" s="86"/>
      <c r="E180" s="86"/>
      <c r="F180" s="86"/>
      <c r="G180" s="86"/>
      <c r="H180" s="86"/>
    </row>
    <row r="181" spans="1:8">
      <c r="A181" s="86"/>
      <c r="B181" s="86"/>
      <c r="C181" s="86"/>
      <c r="D181" s="86"/>
      <c r="E181" s="86"/>
      <c r="F181" s="86"/>
      <c r="G181" s="86"/>
      <c r="H181" s="86"/>
    </row>
    <row r="182" spans="1:8">
      <c r="A182" s="86"/>
      <c r="B182" s="86"/>
      <c r="C182" s="86"/>
      <c r="D182" s="86"/>
      <c r="E182" s="86"/>
      <c r="F182" s="86"/>
      <c r="G182" s="86"/>
      <c r="H182" s="86"/>
    </row>
    <row r="183" spans="1:8">
      <c r="A183" s="86"/>
      <c r="B183" s="86"/>
      <c r="C183" s="86"/>
      <c r="D183" s="86"/>
      <c r="E183" s="86"/>
      <c r="F183" s="86"/>
      <c r="G183" s="86"/>
      <c r="H183" s="86"/>
    </row>
    <row r="184" spans="1:8">
      <c r="A184" s="86"/>
      <c r="B184" s="86"/>
      <c r="C184" s="86"/>
      <c r="D184" s="86"/>
      <c r="E184" s="86"/>
      <c r="F184" s="86"/>
      <c r="G184" s="86"/>
      <c r="H184" s="86"/>
    </row>
    <row r="185" spans="1:8">
      <c r="A185" s="86"/>
      <c r="B185" s="86"/>
      <c r="C185" s="86"/>
      <c r="D185" s="86"/>
      <c r="E185" s="86"/>
      <c r="F185" s="86"/>
      <c r="G185" s="86"/>
      <c r="H185" s="86"/>
    </row>
    <row r="186" spans="1:8">
      <c r="A186" s="86"/>
      <c r="B186" s="86"/>
      <c r="C186" s="86"/>
      <c r="D186" s="86"/>
      <c r="E186" s="86"/>
      <c r="F186" s="86"/>
      <c r="G186" s="86"/>
      <c r="H186" s="86"/>
    </row>
    <row r="187" spans="1:8">
      <c r="A187" s="86"/>
      <c r="B187" s="86"/>
      <c r="C187" s="86"/>
      <c r="D187" s="86"/>
      <c r="E187" s="86"/>
      <c r="F187" s="86"/>
      <c r="G187" s="86"/>
      <c r="H187" s="86"/>
    </row>
    <row r="188" spans="1:8">
      <c r="A188" s="86"/>
      <c r="B188" s="86"/>
      <c r="C188" s="86"/>
      <c r="D188" s="86"/>
      <c r="E188" s="86"/>
      <c r="F188" s="86"/>
      <c r="G188" s="86"/>
      <c r="H188" s="86"/>
    </row>
    <row r="189" spans="1:8">
      <c r="A189" s="86"/>
      <c r="B189" s="86"/>
      <c r="C189" s="86"/>
      <c r="D189" s="86"/>
      <c r="E189" s="86"/>
      <c r="F189" s="86"/>
      <c r="G189" s="86"/>
      <c r="H189" s="86"/>
    </row>
    <row r="190" spans="1:8">
      <c r="A190" s="86"/>
      <c r="B190" s="86"/>
      <c r="C190" s="86"/>
      <c r="D190" s="86"/>
      <c r="E190" s="86"/>
      <c r="F190" s="86"/>
      <c r="G190" s="86"/>
      <c r="H190" s="86"/>
    </row>
    <row r="191" spans="1:8">
      <c r="A191" s="86"/>
      <c r="B191" s="86"/>
      <c r="C191" s="86"/>
      <c r="D191" s="86"/>
      <c r="E191" s="86"/>
      <c r="F191" s="86"/>
      <c r="G191" s="86"/>
      <c r="H191" s="86"/>
    </row>
    <row r="192" spans="1:8">
      <c r="A192" s="86"/>
      <c r="B192" s="86"/>
      <c r="C192" s="86"/>
      <c r="D192" s="86"/>
      <c r="E192" s="86"/>
      <c r="F192" s="86"/>
      <c r="G192" s="86"/>
      <c r="H192" s="86"/>
    </row>
    <row r="193" spans="1:8">
      <c r="A193" s="86"/>
      <c r="B193" s="86"/>
      <c r="C193" s="86"/>
      <c r="D193" s="86"/>
      <c r="E193" s="86"/>
      <c r="F193" s="86"/>
      <c r="G193" s="86"/>
      <c r="H193" s="86"/>
    </row>
    <row r="194" spans="1:8">
      <c r="A194" s="86"/>
      <c r="B194" s="86"/>
      <c r="C194" s="86"/>
      <c r="D194" s="86"/>
      <c r="E194" s="86"/>
      <c r="F194" s="86"/>
      <c r="G194" s="86"/>
      <c r="H194" s="86"/>
    </row>
    <row r="195" spans="1:8">
      <c r="A195" s="86"/>
      <c r="B195" s="86"/>
      <c r="C195" s="86"/>
      <c r="D195" s="86"/>
      <c r="E195" s="86"/>
      <c r="F195" s="86"/>
      <c r="G195" s="86"/>
      <c r="H195" s="86"/>
    </row>
    <row r="196" spans="1:8">
      <c r="A196" s="86"/>
      <c r="B196" s="86"/>
      <c r="C196" s="86"/>
      <c r="D196" s="86"/>
      <c r="E196" s="86"/>
      <c r="F196" s="86"/>
      <c r="G196" s="86"/>
      <c r="H196" s="86"/>
    </row>
    <row r="197" spans="1:8">
      <c r="A197" s="86"/>
      <c r="B197" s="86"/>
      <c r="C197" s="86"/>
      <c r="D197" s="86"/>
      <c r="E197" s="86"/>
      <c r="F197" s="86"/>
      <c r="G197" s="86"/>
      <c r="H197" s="86"/>
    </row>
    <row r="198" spans="1:8">
      <c r="A198" s="86"/>
      <c r="B198" s="86"/>
      <c r="C198" s="86"/>
      <c r="D198" s="86"/>
      <c r="E198" s="86"/>
      <c r="F198" s="86"/>
      <c r="G198" s="86"/>
      <c r="H198" s="86"/>
    </row>
    <row r="199" spans="1:8">
      <c r="A199" s="86"/>
      <c r="B199" s="86"/>
      <c r="C199" s="86"/>
      <c r="D199" s="86"/>
      <c r="E199" s="86"/>
      <c r="F199" s="86"/>
      <c r="G199" s="86"/>
      <c r="H199" s="86"/>
    </row>
    <row r="200" spans="1:8">
      <c r="A200" s="86"/>
      <c r="B200" s="86"/>
      <c r="C200" s="86"/>
      <c r="D200" s="86"/>
      <c r="E200" s="86"/>
      <c r="F200" s="86"/>
      <c r="G200" s="86"/>
      <c r="H200" s="86"/>
    </row>
    <row r="201" spans="1:8">
      <c r="A201" s="86"/>
      <c r="B201" s="86"/>
      <c r="C201" s="86"/>
      <c r="D201" s="86"/>
      <c r="E201" s="86"/>
      <c r="F201" s="86"/>
      <c r="G201" s="86"/>
      <c r="H201" s="86"/>
    </row>
    <row r="202" spans="1:8">
      <c r="A202" s="86"/>
      <c r="B202" s="86"/>
      <c r="C202" s="86"/>
      <c r="D202" s="86"/>
      <c r="E202" s="86"/>
      <c r="F202" s="86"/>
      <c r="G202" s="86"/>
      <c r="H202" s="86"/>
    </row>
    <row r="203" spans="1:8">
      <c r="A203" s="86"/>
      <c r="B203" s="86"/>
      <c r="C203" s="86"/>
      <c r="D203" s="86"/>
      <c r="E203" s="86"/>
      <c r="F203" s="86"/>
      <c r="G203" s="86"/>
      <c r="H203" s="86"/>
    </row>
    <row r="204" spans="1:8">
      <c r="A204" s="86"/>
      <c r="B204" s="86"/>
      <c r="C204" s="86"/>
      <c r="D204" s="86"/>
      <c r="E204" s="86"/>
      <c r="F204" s="86"/>
      <c r="G204" s="86"/>
      <c r="H204" s="86"/>
    </row>
    <row r="205" spans="1:8">
      <c r="A205" s="86"/>
      <c r="B205" s="86"/>
      <c r="C205" s="86"/>
      <c r="D205" s="86"/>
      <c r="E205" s="86"/>
      <c r="F205" s="86"/>
      <c r="G205" s="86"/>
      <c r="H205" s="86"/>
    </row>
    <row r="206" spans="1:8">
      <c r="A206" s="86"/>
      <c r="B206" s="86"/>
      <c r="C206" s="86"/>
      <c r="D206" s="86"/>
      <c r="E206" s="86"/>
      <c r="F206" s="86"/>
      <c r="G206" s="86"/>
      <c r="H206" s="86"/>
    </row>
    <row r="207" spans="1:8">
      <c r="A207" s="86"/>
      <c r="B207" s="86"/>
      <c r="C207" s="86"/>
      <c r="D207" s="86"/>
      <c r="E207" s="86"/>
      <c r="F207" s="86"/>
      <c r="G207" s="86"/>
      <c r="H207" s="86"/>
    </row>
    <row r="208" spans="1:8">
      <c r="A208" s="86"/>
      <c r="B208" s="86"/>
      <c r="C208" s="86"/>
      <c r="D208" s="86"/>
      <c r="E208" s="86"/>
      <c r="F208" s="86"/>
      <c r="G208" s="86"/>
      <c r="H208" s="86"/>
    </row>
    <row r="209" spans="1:8">
      <c r="A209" s="86"/>
      <c r="B209" s="86"/>
      <c r="C209" s="86"/>
      <c r="D209" s="86"/>
      <c r="E209" s="86"/>
      <c r="F209" s="86"/>
      <c r="G209" s="86"/>
      <c r="H209" s="86"/>
    </row>
    <row r="210" spans="1:8">
      <c r="A210" s="86"/>
      <c r="B210" s="86"/>
      <c r="C210" s="86"/>
      <c r="D210" s="86"/>
      <c r="E210" s="86"/>
      <c r="F210" s="86"/>
      <c r="G210" s="86"/>
      <c r="H210" s="86"/>
    </row>
    <row r="211" spans="1:8">
      <c r="A211" s="86"/>
      <c r="B211" s="86"/>
      <c r="C211" s="86"/>
      <c r="D211" s="86"/>
      <c r="E211" s="86"/>
      <c r="F211" s="86"/>
      <c r="G211" s="86"/>
      <c r="H211" s="86"/>
    </row>
    <row r="212" spans="1:8">
      <c r="A212" s="86"/>
      <c r="B212" s="86"/>
      <c r="C212" s="86"/>
      <c r="D212" s="86"/>
      <c r="E212" s="86"/>
      <c r="F212" s="86"/>
      <c r="G212" s="86"/>
      <c r="H212" s="86"/>
    </row>
    <row r="213" spans="1:8">
      <c r="A213" s="86"/>
      <c r="B213" s="86"/>
      <c r="C213" s="86"/>
      <c r="D213" s="86"/>
      <c r="E213" s="86"/>
      <c r="F213" s="86"/>
      <c r="G213" s="86"/>
      <c r="H213" s="86"/>
    </row>
    <row r="214" spans="1:8">
      <c r="A214" s="86"/>
      <c r="B214" s="86"/>
      <c r="C214" s="86"/>
      <c r="D214" s="86"/>
      <c r="E214" s="86"/>
      <c r="F214" s="86"/>
      <c r="G214" s="86"/>
      <c r="H214" s="86"/>
    </row>
    <row r="215" spans="1:8">
      <c r="A215" s="86"/>
      <c r="B215" s="86"/>
      <c r="C215" s="86"/>
      <c r="D215" s="86"/>
      <c r="E215" s="86"/>
      <c r="F215" s="86"/>
      <c r="G215" s="86"/>
      <c r="H215" s="86"/>
    </row>
    <row r="216" spans="1:8">
      <c r="A216" s="86"/>
      <c r="B216" s="86"/>
      <c r="C216" s="86"/>
      <c r="D216" s="86"/>
      <c r="E216" s="86"/>
      <c r="F216" s="86"/>
      <c r="G216" s="86"/>
      <c r="H216" s="86"/>
    </row>
    <row r="217" spans="1:8">
      <c r="A217" s="86"/>
      <c r="B217" s="86"/>
      <c r="C217" s="86"/>
      <c r="D217" s="86"/>
      <c r="E217" s="86"/>
      <c r="F217" s="86"/>
      <c r="G217" s="86"/>
      <c r="H217" s="86"/>
    </row>
    <row r="218" spans="1:8">
      <c r="A218" s="86"/>
      <c r="B218" s="86"/>
      <c r="C218" s="86"/>
      <c r="D218" s="86"/>
      <c r="E218" s="86"/>
      <c r="F218" s="86"/>
      <c r="G218" s="86"/>
      <c r="H218" s="86"/>
    </row>
    <row r="219" spans="1:8">
      <c r="A219" s="86"/>
      <c r="B219" s="86"/>
      <c r="C219" s="86"/>
      <c r="D219" s="86"/>
      <c r="E219" s="86"/>
      <c r="F219" s="86"/>
      <c r="G219" s="86"/>
      <c r="H219" s="86"/>
    </row>
    <row r="220" spans="1:8">
      <c r="A220" s="86"/>
      <c r="B220" s="86"/>
      <c r="C220" s="86"/>
      <c r="D220" s="86"/>
      <c r="E220" s="86"/>
      <c r="F220" s="86"/>
      <c r="G220" s="86"/>
      <c r="H220" s="86"/>
    </row>
    <row r="221" spans="1:8">
      <c r="A221" s="86"/>
      <c r="B221" s="86"/>
      <c r="C221" s="86"/>
      <c r="D221" s="86"/>
      <c r="E221" s="86"/>
      <c r="F221" s="86"/>
      <c r="G221" s="86"/>
      <c r="H221" s="86"/>
    </row>
    <row r="222" spans="1:8">
      <c r="A222" s="86"/>
      <c r="B222" s="86"/>
      <c r="C222" s="86"/>
      <c r="D222" s="86"/>
      <c r="E222" s="86"/>
      <c r="F222" s="86"/>
      <c r="G222" s="86"/>
      <c r="H222" s="86"/>
    </row>
    <row r="223" spans="1:8">
      <c r="A223" s="86"/>
      <c r="B223" s="86"/>
      <c r="C223" s="86"/>
      <c r="D223" s="86"/>
      <c r="E223" s="86"/>
      <c r="F223" s="86"/>
      <c r="G223" s="86"/>
      <c r="H223" s="86"/>
    </row>
    <row r="224" spans="1:8">
      <c r="A224" s="86"/>
      <c r="B224" s="86"/>
      <c r="C224" s="86"/>
      <c r="D224" s="86"/>
      <c r="E224" s="86"/>
      <c r="F224" s="86"/>
      <c r="G224" s="86"/>
      <c r="H224" s="86"/>
    </row>
    <row r="225" spans="1:8">
      <c r="A225" s="86"/>
      <c r="B225" s="86"/>
      <c r="C225" s="86"/>
      <c r="D225" s="86"/>
      <c r="E225" s="86"/>
      <c r="F225" s="86"/>
      <c r="G225" s="86"/>
      <c r="H225" s="86"/>
    </row>
    <row r="226" spans="1:8">
      <c r="A226" s="86"/>
      <c r="B226" s="86"/>
      <c r="C226" s="86"/>
      <c r="D226" s="86"/>
      <c r="E226" s="86"/>
      <c r="F226" s="86"/>
      <c r="G226" s="86"/>
      <c r="H226" s="86"/>
    </row>
    <row r="227" spans="1:8">
      <c r="A227" s="86"/>
      <c r="B227" s="86"/>
      <c r="C227" s="86"/>
      <c r="D227" s="86"/>
      <c r="E227" s="86"/>
      <c r="F227" s="86"/>
      <c r="G227" s="86"/>
      <c r="H227" s="86"/>
    </row>
    <row r="228" spans="1:8">
      <c r="A228" s="86"/>
      <c r="B228" s="86"/>
      <c r="C228" s="86"/>
      <c r="D228" s="86"/>
      <c r="E228" s="86"/>
      <c r="F228" s="86"/>
      <c r="G228" s="86"/>
      <c r="H228" s="86"/>
    </row>
    <row r="229" spans="1:8">
      <c r="A229" s="86"/>
      <c r="B229" s="86"/>
      <c r="C229" s="86"/>
      <c r="D229" s="86"/>
      <c r="E229" s="86"/>
      <c r="F229" s="86"/>
      <c r="G229" s="86"/>
      <c r="H229" s="86"/>
    </row>
    <row r="230" spans="1:8">
      <c r="A230" s="86"/>
      <c r="B230" s="86"/>
      <c r="C230" s="86"/>
      <c r="D230" s="86"/>
      <c r="E230" s="86"/>
      <c r="F230" s="86"/>
      <c r="G230" s="86"/>
      <c r="H230" s="86"/>
    </row>
    <row r="231" spans="1:8">
      <c r="A231" s="86"/>
      <c r="B231" s="86"/>
      <c r="C231" s="86"/>
      <c r="D231" s="86"/>
      <c r="E231" s="86"/>
      <c r="F231" s="86"/>
      <c r="G231" s="86"/>
      <c r="H231" s="86"/>
    </row>
    <row r="232" spans="1:8">
      <c r="A232" s="86"/>
      <c r="B232" s="86"/>
      <c r="C232" s="86"/>
      <c r="D232" s="86"/>
      <c r="E232" s="86"/>
      <c r="F232" s="86"/>
      <c r="G232" s="86"/>
      <c r="H232" s="86"/>
    </row>
    <row r="233" spans="1:8">
      <c r="A233" s="86"/>
      <c r="B233" s="86"/>
      <c r="C233" s="86"/>
      <c r="D233" s="86"/>
      <c r="E233" s="86"/>
      <c r="F233" s="86"/>
      <c r="G233" s="86"/>
      <c r="H233" s="86"/>
    </row>
    <row r="234" spans="1:8">
      <c r="A234" s="86"/>
      <c r="B234" s="86"/>
      <c r="C234" s="86"/>
      <c r="D234" s="86"/>
      <c r="E234" s="86"/>
      <c r="F234" s="86"/>
      <c r="G234" s="86"/>
      <c r="H234" s="86"/>
    </row>
    <row r="235" spans="1:8">
      <c r="A235" s="86"/>
      <c r="B235" s="86"/>
      <c r="C235" s="86"/>
      <c r="D235" s="86"/>
      <c r="E235" s="86"/>
      <c r="F235" s="86"/>
      <c r="G235" s="86"/>
      <c r="H235" s="86"/>
    </row>
    <row r="236" spans="1:8">
      <c r="A236" s="86"/>
      <c r="B236" s="86"/>
      <c r="C236" s="86"/>
      <c r="D236" s="86"/>
      <c r="E236" s="86"/>
      <c r="F236" s="86"/>
      <c r="G236" s="86"/>
      <c r="H236" s="86"/>
    </row>
    <row r="237" spans="1:8">
      <c r="A237" s="86"/>
      <c r="B237" s="86"/>
      <c r="C237" s="86"/>
      <c r="D237" s="86"/>
      <c r="E237" s="86"/>
      <c r="F237" s="86"/>
      <c r="G237" s="86"/>
      <c r="H237" s="86"/>
    </row>
    <row r="238" spans="1:8">
      <c r="A238" s="86"/>
      <c r="B238" s="86"/>
      <c r="C238" s="86"/>
      <c r="D238" s="86"/>
      <c r="E238" s="86"/>
      <c r="F238" s="86"/>
      <c r="G238" s="86"/>
      <c r="H238" s="86"/>
    </row>
    <row r="239" spans="1:8">
      <c r="A239" s="86"/>
      <c r="B239" s="86"/>
      <c r="C239" s="86"/>
      <c r="D239" s="86"/>
      <c r="E239" s="86"/>
      <c r="F239" s="86"/>
      <c r="G239" s="86"/>
      <c r="H239" s="86"/>
    </row>
    <row r="240" spans="1:8">
      <c r="A240" s="86"/>
      <c r="B240" s="86"/>
      <c r="C240" s="86"/>
      <c r="D240" s="86"/>
      <c r="E240" s="86"/>
      <c r="F240" s="86"/>
      <c r="G240" s="86"/>
      <c r="H240" s="86"/>
    </row>
    <row r="241" spans="1:8">
      <c r="A241" s="86"/>
      <c r="B241" s="86"/>
      <c r="C241" s="86"/>
      <c r="D241" s="86"/>
      <c r="E241" s="86"/>
      <c r="F241" s="86"/>
      <c r="G241" s="86"/>
      <c r="H241" s="86"/>
    </row>
    <row r="242" spans="1:8">
      <c r="A242" s="86"/>
      <c r="B242" s="86"/>
      <c r="C242" s="86"/>
      <c r="D242" s="86"/>
      <c r="E242" s="86"/>
      <c r="F242" s="86"/>
      <c r="G242" s="86"/>
      <c r="H242" s="86"/>
    </row>
    <row r="243" spans="1:8">
      <c r="A243" s="86"/>
      <c r="B243" s="86"/>
      <c r="C243" s="86"/>
      <c r="D243" s="86"/>
      <c r="E243" s="86"/>
      <c r="F243" s="86"/>
      <c r="G243" s="86"/>
      <c r="H243" s="86"/>
    </row>
    <row r="244" spans="1:8">
      <c r="A244" s="86"/>
      <c r="B244" s="86"/>
      <c r="C244" s="86"/>
      <c r="D244" s="86"/>
      <c r="E244" s="86"/>
      <c r="F244" s="86"/>
      <c r="G244" s="86"/>
      <c r="H244" s="86"/>
    </row>
  </sheetData>
  <sheetProtection algorithmName="SHA-512" hashValue="fk8BJ0Oo4cvuuZpfQmfbVJ4svd+4iaHlTOK/0TjcAJRCtRhQwjCVEsONWST/JcReEgT5/CdefQg7CXiSjaFznw==" saltValue="AJWdZxE9Osnz2oHrfRYYbA==" spinCount="100000" sheet="1" objects="1" scenarios="1"/>
  <mergeCells count="31">
    <mergeCell ref="A2:G2"/>
    <mergeCell ref="D8:D9"/>
    <mergeCell ref="E8:G9"/>
    <mergeCell ref="B27:G27"/>
    <mergeCell ref="B25:F25"/>
    <mergeCell ref="B17:B19"/>
    <mergeCell ref="B21:B23"/>
    <mergeCell ref="A14:A25"/>
    <mergeCell ref="A38:G38"/>
    <mergeCell ref="E29:G29"/>
    <mergeCell ref="A3:D3"/>
    <mergeCell ref="A4:D4"/>
    <mergeCell ref="C14:D14"/>
    <mergeCell ref="C15:D15"/>
    <mergeCell ref="E14:F14"/>
    <mergeCell ref="E15:F15"/>
    <mergeCell ref="B14:B15"/>
    <mergeCell ref="A29:C29"/>
    <mergeCell ref="B30:C31"/>
    <mergeCell ref="B32:C33"/>
    <mergeCell ref="B34:C35"/>
    <mergeCell ref="A30:A31"/>
    <mergeCell ref="A32:A33"/>
    <mergeCell ref="E30:G31"/>
    <mergeCell ref="B36:C36"/>
    <mergeCell ref="A34:A35"/>
    <mergeCell ref="G35:H35"/>
    <mergeCell ref="G36:H36"/>
    <mergeCell ref="G32:H32"/>
    <mergeCell ref="G33:H33"/>
    <mergeCell ref="G34:H34"/>
  </mergeCells>
  <conditionalFormatting sqref="B7:B9">
    <cfRule type="cellIs" dxfId="3" priority="4" operator="equal">
      <formula>0</formula>
    </cfRule>
  </conditionalFormatting>
  <conditionalFormatting sqref="G1">
    <cfRule type="cellIs" dxfId="2" priority="3" operator="equal">
      <formula>0</formula>
    </cfRule>
  </conditionalFormatting>
  <conditionalFormatting sqref="B6">
    <cfRule type="cellIs" dxfId="1" priority="2" operator="equal">
      <formula>0</formula>
    </cfRule>
  </conditionalFormatting>
  <conditionalFormatting sqref="B10:B12">
    <cfRule type="cellIs" dxfId="0" priority="1" operator="equal">
      <formula>0</formula>
    </cfRule>
  </conditionalFormatting>
  <hyperlinks>
    <hyperlink ref="B8" r:id="rId1" display="mailto:"/>
  </hyperlinks>
  <pageMargins left="0.7" right="0.7" top="0.75" bottom="0.75" header="0.3" footer="0.3"/>
  <pageSetup paperSize="9" scale="57" orientation="portrait" r:id="rId2"/>
  <colBreaks count="1" manualBreakCount="1">
    <brk id="7" max="36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6</vt:i4>
      </vt:variant>
    </vt:vector>
  </HeadingPairs>
  <TitlesOfParts>
    <vt:vector size="11" baseType="lpstr">
      <vt:lpstr>1_Accreditation</vt:lpstr>
      <vt:lpstr>2_Accommodation Booking Request</vt:lpstr>
      <vt:lpstr>3_Transport Information</vt:lpstr>
      <vt:lpstr>4_Firearms Import</vt:lpstr>
      <vt:lpstr>INVOICE</vt:lpstr>
      <vt:lpstr>'1_Accreditation'!Obszar_wydruku</vt:lpstr>
      <vt:lpstr>'2_Accommodation Booking Request'!Obszar_wydruku</vt:lpstr>
      <vt:lpstr>'3_Transport Information'!Obszar_wydruku</vt:lpstr>
      <vt:lpstr>'4_Firearms Import'!Obszar_wydruku</vt:lpstr>
      <vt:lpstr>INVOICE!Obszar_wydruku</vt:lpstr>
      <vt:lpstr>'4_Firearms Import'!Tytuły_wydruku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Bond</dc:creator>
  <cp:lastModifiedBy>KSI START</cp:lastModifiedBy>
  <cp:lastPrinted>2016-12-02T07:28:21Z</cp:lastPrinted>
  <dcterms:created xsi:type="dcterms:W3CDTF">2015-10-13T10:55:29Z</dcterms:created>
  <dcterms:modified xsi:type="dcterms:W3CDTF">2017-12-01T13:13:14Z</dcterms:modified>
</cp:coreProperties>
</file>